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D38DFE4C-5243-49F6-A1EF-1D1561303365}" xr6:coauthVersionLast="47" xr6:coauthVersionMax="47" xr10:uidLastSave="{00000000-0000-0000-0000-000000000000}"/>
  <bookViews>
    <workbookView xWindow="-120" yWindow="-120" windowWidth="29040" windowHeight="15840" xr2:uid="{FE7596E4-FCE2-4B5C-A7DB-97B0DA6CB97C}"/>
  </bookViews>
  <sheets>
    <sheet name="Fiche identité entreprise" sheetId="2" r:id="rId1"/>
    <sheet name="Evaluation du niveau de risque" sheetId="1" r:id="rId2"/>
    <sheet name="Feuil1" sheetId="17" state="hidden" r:id="rId3"/>
    <sheet name="Inventaire des risques" sheetId="14" r:id="rId4"/>
    <sheet name="Cotation - tableau général" sheetId="4" r:id="rId5"/>
    <sheet name="Evaluation des RPS" sheetId="6" r:id="rId6"/>
    <sheet name="Facteurs de RPS" sheetId="13" r:id="rId7"/>
    <sheet name="cotation - RPS " sheetId="5" r:id="rId8"/>
    <sheet name="C2P" sheetId="15" r:id="rId9"/>
    <sheet name="Liens utiles" sheetId="16" r:id="rId10"/>
  </sheets>
  <definedNames>
    <definedName name="CON">#REF!</definedName>
    <definedName name="CONFLITS_DE_VALEURS">'Facteurs de RPS'!$N$7:$N$8</definedName>
    <definedName name="EXI">#REF!</definedName>
    <definedName name="EXIGENCES_EMOTIONNELLES">'Facteurs de RPS'!$K$7:$K$9</definedName>
    <definedName name="FACTEURSDERISQUE">#REF!</definedName>
    <definedName name="FACTEURSDERPS">#REF!,#REF!,#REF!,#REF!,#REF!,#REF!,#REF!</definedName>
    <definedName name="facteursRPS">'Facteurs de RPS'!$I$6:$O$6</definedName>
    <definedName name="FAI">#REF!</definedName>
    <definedName name="FAIBLE_AUTONOMIE_AU_TRAVAIL">'Facteurs de RPS'!$L$7:$L$9</definedName>
    <definedName name="HOR">#REF!</definedName>
    <definedName name="HORAIRES_DE_TRAVAIL_DIFFICILE">#REF!</definedName>
    <definedName name="HORAIRES_DE_TRAVAIL_DIFFICILES">'Facteurs de RPS'!$J$7:$J$11</definedName>
    <definedName name="INS">#REF!</definedName>
    <definedName name="INSECURITE_DE_L_EMPLOI_ET_DU_TRAVAIL">'Facteurs de RPS'!$O$7:$O$8</definedName>
    <definedName name="INT">#REF!</definedName>
    <definedName name="INTENSITE_ET_COMPLEXITE_DU_TRAVAIL">'Facteurs de RPS'!$I$7:$I$13</definedName>
    <definedName name="LESFACTEURSDERPS">#REF!</definedName>
    <definedName name="LISTEFACTEURS">#REF!</definedName>
    <definedName name="Listerisquesgl">'Inventaire des risques'!#REF!</definedName>
    <definedName name="RAP">#REF!</definedName>
    <definedName name="RAPPORTS_SOCIAUX_AU_TRAVAIL_DEGRADES">'Facteurs de RPS'!$M$7:$M$10</definedName>
    <definedName name="RISQUE_BIOLOGIQUE_INFECTIEUX_ET_PARASITAIRE">#REF!</definedName>
    <definedName name="RISQUE_CHIMIQUE">'Inventaire des risques'!#REF!</definedName>
    <definedName name="RISQUE_D_ACCIDENT_PREPONDERANT_POUVANT_GENERER_UN_AT">'Inventaire des risques'!#REF!</definedName>
    <definedName name="RISQUE_ET_CONTRAINTE_LIES_A_LA_SITUATION_DE_TRAVAIL">#REF!</definedName>
    <definedName name="RISQUES_BIOLOGIQUES_INFECTIEUX_OU_PARASITAIRES">'Inventaire des risques'!#REF!</definedName>
    <definedName name="RISQUES_ET_CONTRAINTES_LIEES_A_DES_SITUATIONS_DE_TRAVAIL">'Inventaire des risques'!#REF!</definedName>
    <definedName name="RISQUES_ET_CONTRAINTES_LIES_A_DES_SITUATIONS_DE_TRAVAIL">'Inventaire des risques'!#REF!</definedName>
    <definedName name="RISQUES_PHYSIQUES">'Inventaire des risques'!#REF!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1" l="1"/>
  <c r="I12" i="1"/>
  <c r="I11" i="1"/>
  <c r="J11" i="6"/>
  <c r="G33" i="15"/>
  <c r="G34" i="15"/>
  <c r="G35" i="15"/>
  <c r="G32" i="15"/>
  <c r="G25" i="15"/>
  <c r="G26" i="15"/>
  <c r="G24" i="15"/>
  <c r="M11" i="6"/>
  <c r="N11" i="6" s="1"/>
  <c r="M12" i="6"/>
  <c r="N12" i="6" s="1"/>
  <c r="M13" i="6"/>
  <c r="N13" i="6" s="1"/>
  <c r="M14" i="6"/>
  <c r="N14" i="6" s="1"/>
  <c r="M15" i="6"/>
  <c r="N15" i="6" s="1"/>
  <c r="M16" i="6"/>
  <c r="N16" i="6" s="1"/>
  <c r="M17" i="6"/>
  <c r="N17" i="6" s="1"/>
  <c r="M18" i="6"/>
  <c r="N18" i="6" s="1"/>
  <c r="M19" i="6"/>
  <c r="N19" i="6" s="1"/>
  <c r="M20" i="6"/>
  <c r="N20" i="6" s="1"/>
  <c r="M21" i="6"/>
  <c r="N21" i="6" s="1"/>
  <c r="M22" i="6"/>
  <c r="N22" i="6" s="1"/>
  <c r="M23" i="6"/>
  <c r="N23" i="6" s="1"/>
  <c r="M24" i="6"/>
  <c r="N24" i="6" s="1"/>
  <c r="M25" i="6"/>
  <c r="N25" i="6" s="1"/>
  <c r="M26" i="6"/>
  <c r="N26" i="6" s="1"/>
  <c r="M27" i="6"/>
  <c r="M28" i="6"/>
  <c r="N28" i="6" s="1"/>
  <c r="M29" i="6"/>
  <c r="N29" i="6" s="1"/>
  <c r="M30" i="6"/>
  <c r="N30" i="6" s="1"/>
  <c r="M31" i="6"/>
  <c r="N31" i="6" s="1"/>
  <c r="M32" i="6"/>
  <c r="N32" i="6" s="1"/>
  <c r="M33" i="6"/>
  <c r="N33" i="6" s="1"/>
  <c r="M34" i="6"/>
  <c r="N34" i="6" s="1"/>
  <c r="M35" i="6"/>
  <c r="N35" i="6" s="1"/>
  <c r="M36" i="6"/>
  <c r="N36" i="6" s="1"/>
  <c r="M37" i="6"/>
  <c r="N37" i="6" s="1"/>
  <c r="M38" i="6"/>
  <c r="N38" i="6" s="1"/>
  <c r="M39" i="6"/>
  <c r="N39" i="6" s="1"/>
  <c r="M40" i="6"/>
  <c r="N40" i="6" s="1"/>
  <c r="M41" i="6"/>
  <c r="N41" i="6" s="1"/>
  <c r="M42" i="6"/>
  <c r="N42" i="6" s="1"/>
  <c r="M43" i="6"/>
  <c r="N43" i="6" s="1"/>
  <c r="M44" i="6"/>
  <c r="N44" i="6" s="1"/>
  <c r="M45" i="6"/>
  <c r="N45" i="6" s="1"/>
  <c r="M46" i="6"/>
  <c r="N46" i="6" s="1"/>
  <c r="M47" i="6"/>
  <c r="N47" i="6" s="1"/>
  <c r="M48" i="6"/>
  <c r="N48" i="6" s="1"/>
  <c r="M49" i="6"/>
  <c r="N49" i="6" s="1"/>
  <c r="M50" i="6"/>
  <c r="N50" i="6" s="1"/>
  <c r="J27" i="6"/>
  <c r="J28" i="6"/>
  <c r="J29" i="6"/>
  <c r="J30" i="6"/>
  <c r="J31" i="6"/>
  <c r="J32" i="6"/>
  <c r="J33" i="6"/>
  <c r="J34" i="6"/>
  <c r="J35" i="6"/>
  <c r="J36" i="6"/>
  <c r="J37" i="6"/>
  <c r="J38" i="6"/>
  <c r="J39" i="6"/>
  <c r="J40" i="6"/>
  <c r="J41" i="6"/>
  <c r="J42" i="6"/>
  <c r="J43" i="6"/>
  <c r="J44" i="6"/>
  <c r="J45" i="6"/>
  <c r="J46" i="6"/>
  <c r="J47" i="6"/>
  <c r="J48" i="6"/>
  <c r="J49" i="6"/>
  <c r="J50" i="6"/>
  <c r="L11" i="1"/>
  <c r="M11" i="1" s="1"/>
  <c r="L12" i="1"/>
  <c r="M12" i="1" s="1"/>
  <c r="L13" i="1"/>
  <c r="M13" i="1" s="1"/>
  <c r="L14" i="1"/>
  <c r="M14" i="1" s="1"/>
  <c r="L15" i="1"/>
  <c r="M15" i="1" s="1"/>
  <c r="L16" i="1"/>
  <c r="M16" i="1" s="1"/>
  <c r="L17" i="1"/>
  <c r="M17" i="1" s="1"/>
  <c r="L18" i="1"/>
  <c r="M18" i="1" s="1"/>
  <c r="L19" i="1"/>
  <c r="M19" i="1" s="1"/>
  <c r="L20" i="1"/>
  <c r="M20" i="1" s="1"/>
  <c r="L21" i="1"/>
  <c r="M21" i="1" s="1"/>
  <c r="L22" i="1"/>
  <c r="M22" i="1" s="1"/>
  <c r="L23" i="1"/>
  <c r="M23" i="1" s="1"/>
  <c r="L24" i="1"/>
  <c r="M24" i="1" s="1"/>
  <c r="L25" i="1"/>
  <c r="M25" i="1" s="1"/>
  <c r="L26" i="1"/>
  <c r="M26" i="1" s="1"/>
  <c r="L27" i="1"/>
  <c r="M27" i="1" s="1"/>
  <c r="L28" i="1"/>
  <c r="M28" i="1" s="1"/>
  <c r="L29" i="1"/>
  <c r="M29" i="1" s="1"/>
  <c r="L30" i="1"/>
  <c r="M30" i="1" s="1"/>
  <c r="L31" i="1"/>
  <c r="M31" i="1" s="1"/>
  <c r="L32" i="1"/>
  <c r="M32" i="1" s="1"/>
  <c r="L33" i="1"/>
  <c r="M33" i="1" s="1"/>
  <c r="L34" i="1"/>
  <c r="M34" i="1" s="1"/>
  <c r="L35" i="1"/>
  <c r="M35" i="1" s="1"/>
  <c r="L36" i="1"/>
  <c r="M36" i="1" s="1"/>
  <c r="L37" i="1"/>
  <c r="M37" i="1" s="1"/>
  <c r="L38" i="1"/>
  <c r="M38" i="1" s="1"/>
  <c r="L39" i="1"/>
  <c r="M39" i="1" s="1"/>
  <c r="L40" i="1"/>
  <c r="M40" i="1" s="1"/>
  <c r="L41" i="1"/>
  <c r="M41" i="1" s="1"/>
  <c r="L42" i="1"/>
  <c r="M42" i="1" s="1"/>
  <c r="L43" i="1"/>
  <c r="M43" i="1" s="1"/>
  <c r="L44" i="1"/>
  <c r="M44" i="1" s="1"/>
  <c r="L45" i="1"/>
  <c r="M45" i="1" s="1"/>
  <c r="L46" i="1"/>
  <c r="M46" i="1" s="1"/>
  <c r="L47" i="1"/>
  <c r="M47" i="1" s="1"/>
  <c r="L48" i="1"/>
  <c r="M48" i="1" s="1"/>
  <c r="L49" i="1"/>
  <c r="M49" i="1" s="1"/>
  <c r="L50" i="1"/>
  <c r="M50" i="1" s="1"/>
  <c r="I49" i="1"/>
  <c r="I48" i="1"/>
  <c r="I47" i="1"/>
  <c r="I46" i="1"/>
  <c r="I45" i="1"/>
  <c r="I44" i="1"/>
  <c r="I43" i="1"/>
  <c r="I42" i="1"/>
  <c r="I41" i="1"/>
  <c r="I40" i="1"/>
  <c r="I39" i="1"/>
  <c r="I38" i="1"/>
  <c r="I37" i="1"/>
  <c r="I36" i="1"/>
  <c r="I35" i="1"/>
  <c r="I34" i="1"/>
  <c r="I33" i="1"/>
  <c r="I32" i="1"/>
  <c r="I13" i="1"/>
  <c r="I14" i="1"/>
  <c r="J17" i="6"/>
  <c r="J18" i="6"/>
  <c r="J19" i="6"/>
  <c r="J20" i="6"/>
  <c r="J21" i="6"/>
  <c r="J22" i="6"/>
  <c r="J23" i="6"/>
  <c r="J24" i="6"/>
  <c r="J25" i="6"/>
  <c r="J26" i="6"/>
  <c r="I21" i="1"/>
  <c r="I22" i="1"/>
  <c r="I23" i="1"/>
  <c r="I24" i="1"/>
  <c r="I25" i="1"/>
  <c r="I26" i="1"/>
  <c r="I27" i="1"/>
  <c r="I28" i="1"/>
  <c r="I29" i="1"/>
  <c r="I30" i="1"/>
  <c r="I18" i="1"/>
  <c r="I19" i="1"/>
  <c r="I20" i="1"/>
  <c r="I17" i="1"/>
  <c r="J16" i="6"/>
  <c r="J15" i="6"/>
  <c r="J14" i="6"/>
  <c r="J13" i="6"/>
  <c r="J12" i="6"/>
  <c r="I31" i="1" l="1"/>
  <c r="I15" i="1"/>
  <c r="I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G11" authorId="0" shapeId="0" xr:uid="{1025198E-819F-4022-9DAC-4D9E71C770A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1" authorId="0" shapeId="0" xr:uid="{C49EB300-A69F-4770-8628-488C41151EB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1" authorId="0" shapeId="0" xr:uid="{481236D2-0272-41C8-BD65-62BF1758ED0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2" authorId="0" shapeId="0" xr:uid="{8D51D98B-3252-44B6-BFE8-BBBD592AAD6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2" authorId="0" shapeId="0" xr:uid="{1D79DC36-92F1-4D97-846E-FF4B001018E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2" authorId="0" shapeId="0" xr:uid="{AA4D6611-6549-44FF-AF25-4B097809FB1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3" authorId="0" shapeId="0" xr:uid="{919DD8A9-03D3-41C7-ACCF-E6141BD1080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3" authorId="0" shapeId="0" xr:uid="{D14ED86A-7DA5-4164-84CE-187F70196EF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3" authorId="0" shapeId="0" xr:uid="{446E223F-6483-40F9-A063-87D675CE1026}">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4" authorId="0" shapeId="0" xr:uid="{04B0E34F-EB23-4A92-A298-ABC6F7CF8E59}">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4" authorId="0" shapeId="0" xr:uid="{046ED4D9-C243-40DB-8BCC-CD65A9C3DA0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4" authorId="0" shapeId="0" xr:uid="{4E613A38-3222-4F57-82C5-540AF9FE9342}">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5" authorId="0" shapeId="0" xr:uid="{D67E2AF2-D64B-48F2-9873-BA84031E045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5" authorId="0" shapeId="0" xr:uid="{1877DB94-2A89-468B-B186-8C6A67BB7129}">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5" authorId="0" shapeId="0" xr:uid="{453EE14C-49DD-4DE3-9F19-57BD62EC0F3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6" authorId="0" shapeId="0" xr:uid="{95AC895F-7D6B-4872-97DC-B0B21FDCB1A6}">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6" authorId="0" shapeId="0" xr:uid="{155D7528-C67F-4134-A2B0-AF882D30608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6" authorId="0" shapeId="0" xr:uid="{33B34F7B-695B-4ED5-8D94-86D06750552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7" authorId="0" shapeId="0" xr:uid="{23DE2FAD-8E87-49DF-94ED-65E2D9C8E7A4}">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7" authorId="0" shapeId="0" xr:uid="{FE6F8C14-3C1F-429B-9A80-8C37ADAEF16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7" authorId="0" shapeId="0" xr:uid="{FFFADCCA-2AA3-45B4-88F2-A9D100A3FAB4}">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8" authorId="0" shapeId="0" xr:uid="{C7AF2059-3021-4249-98F9-AF4F2EF4C74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8" authorId="0" shapeId="0" xr:uid="{CA27997B-426F-4703-B444-37BBABAF66F9}">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8" authorId="0" shapeId="0" xr:uid="{B779E6A6-F816-4F5A-A718-C3CBC45ADE5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9" authorId="0" shapeId="0" xr:uid="{4DBAD2A2-7CA8-45EB-9916-6BC5564414D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9" authorId="0" shapeId="0" xr:uid="{4C029DC8-A65F-41A0-A045-228317501CDD}">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9" authorId="0" shapeId="0" xr:uid="{4DBFB81C-2F5C-4A15-A1F1-7DE2BAF10C4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0" authorId="0" shapeId="0" xr:uid="{F975CD2A-1F25-46D1-BAA6-D341E0AC8FA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0" authorId="0" shapeId="0" xr:uid="{C86E92EA-CD9F-4884-B8A2-894F82AD77CA}">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0" authorId="0" shapeId="0" xr:uid="{2284352A-9F55-499C-9822-7716B25660F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1" authorId="0" shapeId="0" xr:uid="{CCAD148A-F1FE-490F-8582-E0D450CAE6F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1" authorId="0" shapeId="0" xr:uid="{C7EC43E9-89A6-4EE9-93B9-FFEF8C551D1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1" authorId="0" shapeId="0" xr:uid="{ED6CFF44-54C2-4902-835A-EB155539E86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2" authorId="0" shapeId="0" xr:uid="{08693CC0-FB56-4C50-9BBD-5FBD90B23BDA}">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2" authorId="0" shapeId="0" xr:uid="{06B515FA-5D18-4C82-A473-C5E59B402C2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2" authorId="0" shapeId="0" xr:uid="{21F60B0C-D690-4312-ADF1-9B4C123E940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3" authorId="0" shapeId="0" xr:uid="{9165E281-98FA-48D6-90B4-0E3AD7340992}">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3" authorId="0" shapeId="0" xr:uid="{8F68E338-0B20-46E4-B806-AC1C88F6486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3" authorId="0" shapeId="0" xr:uid="{7112D8B0-EBAF-4018-B4DB-5FF3B618C56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4" authorId="0" shapeId="0" xr:uid="{04C42DF9-F7C9-4917-82B9-8D2A0F723AC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4" authorId="0" shapeId="0" xr:uid="{F2093238-DCFD-49AC-A573-41620B2DD6F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4" authorId="0" shapeId="0" xr:uid="{3878670F-BE76-4F75-81C5-2B8988FEC79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5" authorId="0" shapeId="0" xr:uid="{B81D61CC-D2A5-4DEA-800B-91FD1FAD5E1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5" authorId="0" shapeId="0" xr:uid="{FC5F6507-8B79-4558-B1C6-1BD5FED7EB1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5" authorId="0" shapeId="0" xr:uid="{CCB39FAF-E020-40D2-81AC-7A2ECA31AE5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6" authorId="0" shapeId="0" xr:uid="{8838A0D6-BAC5-4752-A382-997AEBA4FCF7}">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6" authorId="0" shapeId="0" xr:uid="{6AD7264B-B577-4188-ABE7-8BCEBAF65EC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6" authorId="0" shapeId="0" xr:uid="{BB01B333-3A7A-4FF3-8017-61A2E84779F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7" authorId="0" shapeId="0" xr:uid="{217328AA-1C18-497A-815E-6B278B70A1A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7" authorId="0" shapeId="0" xr:uid="{899ABAC9-5576-41FA-A25D-72D36703BEB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7" authorId="0" shapeId="0" xr:uid="{E9B0C8A7-9AC3-4B80-9E17-C3238A7140F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8" authorId="0" shapeId="0" xr:uid="{C797A531-56E6-47AC-847C-5ADE46F1560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8" authorId="0" shapeId="0" xr:uid="{B7713BE1-F90A-4C4F-9AC3-801F0449D2E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8" authorId="0" shapeId="0" xr:uid="{25121A8C-1F4A-46B3-95D8-37419D7BFF4A}">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9" authorId="0" shapeId="0" xr:uid="{B8972EE4-4094-4B6A-9D02-79FDC6140AB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9" authorId="0" shapeId="0" xr:uid="{F8CA90B1-149A-4E39-B83A-30A2D98588B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9" authorId="0" shapeId="0" xr:uid="{FC4CC45F-D158-4C70-B3D7-0C3E92F2C11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0" authorId="0" shapeId="0" xr:uid="{ED009F67-B0AC-4764-A564-D07B8FC0635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0" authorId="0" shapeId="0" xr:uid="{AA3098F2-6902-4D03-9CF5-320906D0E50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0" authorId="0" shapeId="0" xr:uid="{3DF73F89-7827-43E6-978B-E217518F152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1" authorId="0" shapeId="0" xr:uid="{C1B69F54-82D8-471D-A1A3-B34ABB0BFCB9}">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1" authorId="0" shapeId="0" xr:uid="{DFC945EF-FCC9-45D7-AE94-80BE1301EC6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1" authorId="0" shapeId="0" xr:uid="{AAAD3AD9-7E3A-4CA2-B351-D019A646B1CE}">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2" authorId="0" shapeId="0" xr:uid="{6DC1023B-2095-4C00-83B5-02D1A324AB7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2" authorId="0" shapeId="0" xr:uid="{F30F78BD-D70D-45A7-BB06-CC84395FDE1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2" authorId="0" shapeId="0" xr:uid="{9CC9A0AB-EE17-4CFC-9387-D3A9B365049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3" authorId="0" shapeId="0" xr:uid="{3008A02E-DAA5-49CC-92DC-D1AE40E03C40}">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3" authorId="0" shapeId="0" xr:uid="{9691C815-A51A-4145-96D4-96FEC93432E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3" authorId="0" shapeId="0" xr:uid="{FBEF99CD-8022-4A16-93E4-241E0425971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4" authorId="0" shapeId="0" xr:uid="{10260722-2C67-4A44-B16E-28ADD453248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4" authorId="0" shapeId="0" xr:uid="{0BDA46DF-67A5-4972-8F78-0D832215A59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4" authorId="0" shapeId="0" xr:uid="{1906663C-BF9C-485B-B406-BA4737E9D163}">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5" authorId="0" shapeId="0" xr:uid="{47F9CF81-FE40-4C41-8FFC-6021902060B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5" authorId="0" shapeId="0" xr:uid="{D73477DD-33DA-4B65-BBA7-1974C176857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5" authorId="0" shapeId="0" xr:uid="{403298C8-A2F2-4B57-9BF2-65E590C9DB63}">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6" authorId="0" shapeId="0" xr:uid="{182AE3A6-8B90-48D1-81CF-3B66E1886B7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6" authorId="0" shapeId="0" xr:uid="{8D3D94E7-BC38-4858-9D33-39B17271C896}">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6" authorId="0" shapeId="0" xr:uid="{31EB3D45-352B-49F7-B20B-1ACD51DF0B0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7" authorId="0" shapeId="0" xr:uid="{35F7CAF1-2F89-44D2-A5F2-675FAC7A2E7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7" authorId="0" shapeId="0" xr:uid="{920D941A-91C5-46C0-8A1E-7DC003C57AB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7" authorId="0" shapeId="0" xr:uid="{FFFF333E-9455-4A66-9CBE-E29003964E7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8" authorId="0" shapeId="0" xr:uid="{629F6C39-61DE-4817-A129-C2D2398F632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8" authorId="0" shapeId="0" xr:uid="{BF81A630-5918-48A8-B8E9-E553D95242A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8" authorId="0" shapeId="0" xr:uid="{EBC5AE8F-DEBD-47B4-B015-B3276F47045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9" authorId="0" shapeId="0" xr:uid="{06D86179-C154-4585-9695-983B6A979DA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9" authorId="0" shapeId="0" xr:uid="{F14B6A73-C3C2-4E3B-92E7-68B27B6E141D}">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9" authorId="0" shapeId="0" xr:uid="{69F249E2-87C5-44C8-B508-AB885F70F344}">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0" authorId="0" shapeId="0" xr:uid="{6220F417-5DC4-46A4-BDB5-1EB74A33BAF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0" authorId="0" shapeId="0" xr:uid="{190B56B6-80DD-40BE-8935-38DB047DCEA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0" authorId="0" shapeId="0" xr:uid="{79CB03EA-8AD1-45EC-A74A-7B6EEA47D02D}">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1" authorId="0" shapeId="0" xr:uid="{1662DE00-CEDB-4E28-9A21-F85EF13D70E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1" authorId="0" shapeId="0" xr:uid="{F05B1BDE-50C3-4DEA-AD9D-9E81B66EB9F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1" authorId="0" shapeId="0" xr:uid="{3528E0F5-4A43-43EC-BF71-6B73C7B810E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2" authorId="0" shapeId="0" xr:uid="{CFFBC49C-D755-440E-8353-A1BAF41C7034}">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2" authorId="0" shapeId="0" xr:uid="{8F2A40FF-2C32-4DF4-A6FF-088A7C8A73E2}">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2" authorId="0" shapeId="0" xr:uid="{33AA0154-7838-4AFC-AF2D-A842BE38739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3" authorId="0" shapeId="0" xr:uid="{45F079EA-484B-4D32-B78A-BC1FC9275D16}">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3" authorId="0" shapeId="0" xr:uid="{F6CF40DF-5F9B-4F76-A2CE-E21B238FE0F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3" authorId="0" shapeId="0" xr:uid="{A7C970C9-DEFE-49FC-9617-FFD955AC0D9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4" authorId="0" shapeId="0" xr:uid="{297BC251-E5C9-415A-8035-FDCB396A7D0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4" authorId="0" shapeId="0" xr:uid="{17F4F111-E61A-402D-8A7D-BE6A9EBF40B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4" authorId="0" shapeId="0" xr:uid="{3C1AA2AD-0F77-4ECF-814B-988F2FDA1C6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5" authorId="0" shapeId="0" xr:uid="{8EA9F1CC-F887-4E32-A840-79EBCD45DAD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5" authorId="0" shapeId="0" xr:uid="{A6E952A6-757D-4D78-BCE1-E38E160F088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5" authorId="0" shapeId="0" xr:uid="{F2AE4014-1E9F-4A0A-A679-91F2760EC99D}">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6" authorId="0" shapeId="0" xr:uid="{68F59A6E-7467-4DA7-8C9C-40CE3E1E1292}">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6" authorId="0" shapeId="0" xr:uid="{9758C116-D418-4802-A747-976EFF65325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6" authorId="0" shapeId="0" xr:uid="{F5DCEA84-DD26-4BF1-92BB-3CFCD6BB3492}">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7" authorId="0" shapeId="0" xr:uid="{F22D5D0C-9ADE-4BC0-8788-C12979CFD53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7" authorId="0" shapeId="0" xr:uid="{D8B48F81-70CB-4C33-B316-0B96C9EC6BB2}">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7" authorId="0" shapeId="0" xr:uid="{6F1FA2C6-E7AF-4AF3-8EA5-6E2381B1097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8" authorId="0" shapeId="0" xr:uid="{7DE32EA4-E93B-4AC3-91A3-AD60E2D07DA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8" authorId="0" shapeId="0" xr:uid="{3AD11694-E893-4757-8057-47883244731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8" authorId="0" shapeId="0" xr:uid="{A2CFA796-45BE-4E92-91F7-D3C954EFD17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9" authorId="0" shapeId="0" xr:uid="{001CA4E1-6D3F-4F3E-86EC-AA16CE4045B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9" authorId="0" shapeId="0" xr:uid="{A92BCA96-5F67-4F45-87BC-CE4DEB50943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9" authorId="0" shapeId="0" xr:uid="{05D7CBA0-AEB3-41F1-BEF1-26CF7D76DC5E}">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50" authorId="0" shapeId="0" xr:uid="{5553C1D3-7062-4CAF-B953-32A7D0DA1E9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50" authorId="0" shapeId="0" xr:uid="{26CD4810-7A08-4B0D-9C7C-3632428C6FB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50" authorId="0" shapeId="0" xr:uid="{2BEF7E8E-0298-44E5-90AA-C314D1F1CD7A}">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Mathieu Bouchart</author>
    <author>Agnes Apicella</author>
    <author>Marion Peyrelade</author>
  </authors>
  <commentList>
    <comment ref="B6" authorId="0" shapeId="0" xr:uid="{09C7741A-FD6F-4AFD-B3E5-42805CF747E4}">
      <text>
        <r>
          <rPr>
            <sz val="9"/>
            <color indexed="81"/>
            <rFont val="Tahoma"/>
            <family val="2"/>
          </rPr>
          <t xml:space="preserve">
Postures contraignantes : station statique prolongée, bras en élévation, dos fléchi
Gestes répétitifs : travail de caisse, à la chaîne
Efforts fournis : travail en force (découpe, vissage, serrage, travail en pince, préhension d'outils)
Cadence de travail élevée, pic d'activité, polyvalence, rotation, pauses</t>
        </r>
      </text>
    </comment>
    <comment ref="D6" authorId="0" shapeId="0" xr:uid="{02702A2A-C22E-4962-86FB-53A29FB85889}">
      <text>
        <r>
          <rPr>
            <sz val="9"/>
            <color indexed="81"/>
            <rFont val="Tahoma"/>
            <family val="2"/>
          </rPr>
          <t xml:space="preserve">
Tapis au sol non fixé, encombrement des allées de passage (fils au sol, carton, dossier), sols irréguliers, glissants</t>
        </r>
      </text>
    </comment>
    <comment ref="F6" authorId="0" shapeId="0" xr:uid="{3E939176-A7E9-46C5-BA97-73E9CFCFE52E}">
      <text>
        <r>
          <rPr>
            <sz val="9"/>
            <color indexed="81"/>
            <rFont val="Tahoma"/>
            <family val="2"/>
          </rPr>
          <t xml:space="preserve">
Travail en extérieur : été, hiver, grand froid, canicule, intempéries
Travail en intérieur : laboratoires de préparation, chambres froides, cuisine, travail à proximité de fours</t>
        </r>
      </text>
    </comment>
    <comment ref="H6" authorId="0" shapeId="0" xr:uid="{ADAC8C68-95D9-49E8-967D-64DEFA689FA4}">
      <text>
        <r>
          <rPr>
            <sz val="9"/>
            <color indexed="81"/>
            <rFont val="Tahoma"/>
            <family val="2"/>
          </rPr>
          <t xml:space="preserve">
Postures contraignantes : station statique prolongée, bras en élévation, dos fléchi
Gestes répétitifs : travail de caisse, à la chaîne
Efforts fournis : travail en force (découpe, vissage, serrage, travail en pince, préhension d'outils)
Manutention manuelle : port de charge, pousser / tirer, distance à parcourir
Cadence de travail élevée, pic d'activité, polyvalence, rotation, pauses</t>
        </r>
      </text>
    </comment>
    <comment ref="B7" authorId="1" shapeId="0" xr:uid="{499A4E92-8647-4E34-8F1B-844C972AA351}">
      <text>
        <r>
          <rPr>
            <sz val="9"/>
            <color indexed="81"/>
            <rFont val="Tahoma"/>
            <family val="2"/>
          </rPr>
          <t>Manutention manuelle : port de charge, pousser / tirer, distance à parcourir
Cadence de travail élevée, pic d'activité, polyvalence, rotation, pauses</t>
        </r>
      </text>
    </comment>
    <comment ref="D7" authorId="0" shapeId="0" xr:uid="{434ACC6D-573D-4EFE-ADDE-0C16A59F8D2B}">
      <text>
        <r>
          <rPr>
            <sz val="9"/>
            <color indexed="81"/>
            <rFont val="Tahoma"/>
            <family val="2"/>
          </rPr>
          <t xml:space="preserve">
Utilisation des escaliers, escabeaux, échelles, nacelles
Travail sur les toits</t>
        </r>
      </text>
    </comment>
    <comment ref="F7" authorId="0" shapeId="0" xr:uid="{D12D94B9-2DE8-44CF-A59A-5ECFFA429E60}">
      <text>
        <r>
          <rPr>
            <sz val="9"/>
            <color indexed="81"/>
            <rFont val="Tahoma"/>
            <family val="2"/>
          </rPr>
          <t xml:space="preserve">
Utilisation d'outils manuportés et de machines
Travail en open-space, accueil ouvert</t>
        </r>
      </text>
    </comment>
    <comment ref="H7" authorId="2" shapeId="0" xr:uid="{7C88A0F9-5929-40C6-8DB3-EE30A25427D9}">
      <text>
        <r>
          <rPr>
            <sz val="9"/>
            <color indexed="81"/>
            <rFont val="Tahoma"/>
            <family val="2"/>
          </rPr>
          <t>Manutention manuelle : port de charge, pousser / tirer, distance à parcourir
Cadence de travail élevée, pic d'activité, polyvalence, rotation, pauses</t>
        </r>
      </text>
    </comment>
    <comment ref="B8" authorId="0" shapeId="0" xr:uid="{CF0A8227-908C-4555-924E-7F3216B2D180}">
      <text>
        <r>
          <rPr>
            <sz val="9"/>
            <color indexed="81"/>
            <rFont val="Tahoma"/>
            <family val="2"/>
          </rPr>
          <t xml:space="preserve">
Saisie sur clavier, manipulation de la souris, contraintes visuelles (consultation papier, consultation écran), posture assise statique, équipements de travail (siège, souris)</t>
        </r>
      </text>
    </comment>
    <comment ref="D8" authorId="0" shapeId="0" xr:uid="{40A73991-45BF-4A25-AEC1-DA56A62ABA84}">
      <text>
        <r>
          <rPr>
            <sz val="9"/>
            <color indexed="81"/>
            <rFont val="Tahoma"/>
            <family val="2"/>
          </rPr>
          <t xml:space="preserve">
Objets stockés en hauteur
Exposition accidentelle</t>
        </r>
      </text>
    </comment>
    <comment ref="F8" authorId="0" shapeId="0" xr:uid="{11F73EB7-1176-4639-A752-281101C518DA}">
      <text>
        <r>
          <rPr>
            <sz val="9"/>
            <color indexed="81"/>
            <rFont val="Tahoma"/>
            <family val="2"/>
          </rPr>
          <t xml:space="preserve">
Travail en local aveugle
Eclairement de la zone de travail insuffisante 
Sources de reflet et d'éblouissement</t>
        </r>
      </text>
    </comment>
    <comment ref="H8" authorId="0" shapeId="0" xr:uid="{2D8D0E09-83C0-46B1-8031-EFE8CCA8FA94}">
      <text>
        <r>
          <rPr>
            <sz val="9"/>
            <color indexed="81"/>
            <rFont val="Tahoma"/>
            <family val="2"/>
          </rPr>
          <t xml:space="preserve">
Saisie sur clavier, manipulation de la souris, contraintes visuelles (consultation papier, consultation écran), posture assise statique, équipements de travail (siège, souris)</t>
        </r>
      </text>
    </comment>
    <comment ref="B9" authorId="0" shapeId="0" xr:uid="{AE84866E-E81D-48D0-B30E-27FA5CEF1447}">
      <text>
        <r>
          <rPr>
            <sz val="9"/>
            <color indexed="81"/>
            <rFont val="Tahoma"/>
            <family val="2"/>
          </rPr>
          <t xml:space="preserve">
Déplacements pédestres,
Transports en commun
Multiplicité des lieux de travail</t>
        </r>
      </text>
    </comment>
    <comment ref="D9" authorId="0" shapeId="0" xr:uid="{D5BAD4B9-9676-4E0E-8D8B-71B508B4F69F}">
      <text>
        <r>
          <rPr>
            <sz val="9"/>
            <color indexed="81"/>
            <rFont val="Tahoma"/>
            <family val="2"/>
          </rPr>
          <t xml:space="preserve">
Utilisation de machines portatives (meuleuse, scie, perceuse)
Utilisation de machines d'usinage en atelier
Manipulation d'outils à main : marteau, pince, scie, cisaille, cutter</t>
        </r>
      </text>
    </comment>
    <comment ref="F9" authorId="0" shapeId="0" xr:uid="{23C15D1C-9AEC-4481-94F2-06BF83AF739A}">
      <text>
        <r>
          <rPr>
            <sz val="9"/>
            <color indexed="81"/>
            <rFont val="Tahoma"/>
            <family val="2"/>
          </rPr>
          <t xml:space="preserve">
Ultraviolet / Infrarouge / Laser</t>
        </r>
      </text>
    </comment>
    <comment ref="D10" authorId="0" shapeId="0" xr:uid="{B71A8B2B-63C4-4E0B-B3DB-6CADEB1799A9}">
      <text>
        <r>
          <rPr>
            <sz val="9"/>
            <color indexed="81"/>
            <rFont val="Tahoma"/>
            <family val="2"/>
          </rPr>
          <t xml:space="preserve">
Contrôles et maintenance des appareils et engins
Détention de CACES et autorisation de conduite
Utilisation de grues, ponts roulants, portiques, treuils, chariots élévateurs
Utilisation de plateformes élévatrices, crics, palans, chèvres</t>
        </r>
      </text>
    </comment>
    <comment ref="F10" authorId="0" shapeId="0" xr:uid="{894D113D-86C7-41C8-BDEB-34B987118E0A}">
      <text>
        <r>
          <rPr>
            <sz val="9"/>
            <color indexed="81"/>
            <rFont val="Tahoma"/>
            <family val="2"/>
          </rPr>
          <t xml:space="preserve">
Rayons Alpha, Beta, Gamma et X</t>
        </r>
      </text>
    </comment>
    <comment ref="H10" authorId="0" shapeId="0" xr:uid="{F20FDEB2-6402-4CD8-B16A-BA62C6F89D6B}">
      <text>
        <r>
          <rPr>
            <sz val="9"/>
            <color indexed="81"/>
            <rFont val="Tahoma"/>
            <family val="2"/>
          </rPr>
          <t xml:space="preserve">
Equipements mis à disposition, temps de présence sur site, droit à la deconnexion</t>
        </r>
      </text>
    </comment>
    <comment ref="B11" authorId="0" shapeId="0" xr:uid="{876531BB-BB8F-462D-B92A-029B82164A74}">
      <text>
        <r>
          <rPr>
            <sz val="9"/>
            <color indexed="81"/>
            <rFont val="Tahoma"/>
            <family val="2"/>
          </rPr>
          <t xml:space="preserve">
Equipements mis à disposition, temps de présence sur site, droit à la deconnexion</t>
        </r>
      </text>
    </comment>
    <comment ref="D11" authorId="0" shapeId="0" xr:uid="{2396C4D5-365F-416C-9EC9-AB1040834F28}">
      <text>
        <r>
          <rPr>
            <sz val="9"/>
            <color indexed="81"/>
            <rFont val="Tahoma"/>
            <family val="2"/>
          </rPr>
          <t xml:space="preserve">
Manipulation de machines et d'appareils électriques
Opération sur ou à proximité d'installations électriques
Utilisation inhérente de l'énergie électrique
Habilitation électrique</t>
        </r>
      </text>
    </comment>
    <comment ref="F11" authorId="0" shapeId="0" xr:uid="{D9383B73-EF7E-44CB-8392-CC4DA1705718}">
      <text>
        <r>
          <rPr>
            <sz val="9"/>
            <color indexed="81"/>
            <rFont val="Tahoma"/>
            <family val="2"/>
          </rPr>
          <t xml:space="preserve">
Borne Wifi, serveurs, téléphones portables, micro-ondes
</t>
        </r>
        <r>
          <rPr>
            <b/>
            <i/>
            <u/>
            <sz val="9"/>
            <color indexed="81"/>
            <rFont val="Tahoma"/>
            <family val="2"/>
          </rPr>
          <t xml:space="preserve">
Un outil pour vous aider (liste non exhaustive) :</t>
        </r>
        <r>
          <rPr>
            <sz val="9"/>
            <color indexed="81"/>
            <rFont val="Tahoma"/>
            <family val="2"/>
          </rPr>
          <t xml:space="preserve">
- https://www.inrs.fr/publications/outils/oseray
</t>
        </r>
      </text>
    </comment>
    <comment ref="H11" authorId="0" shapeId="0" xr:uid="{643CE085-807F-4AFB-8220-2BF6CC8D33A4}">
      <text>
        <r>
          <rPr>
            <sz val="9"/>
            <color indexed="81"/>
            <rFont val="Tahoma"/>
            <family val="2"/>
          </rPr>
          <t xml:space="preserve">
Manipulation, stockage, gestion des déchets
Utilisation de produits étiquetés (substances ou mélanges)
Exposition accidentelle
Polyexposition
</t>
        </r>
        <r>
          <rPr>
            <b/>
            <i/>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2" authorId="0" shapeId="0" xr:uid="{0E7446AB-540B-4EE7-8FC4-6040ED3F166A}">
      <text>
        <r>
          <rPr>
            <sz val="9"/>
            <color indexed="81"/>
            <rFont val="Tahoma"/>
            <family val="2"/>
          </rPr>
          <t xml:space="preserve">
Atmosphères explosives
Stockage de matières inflammables
Contrôles et maintenance des moyens de secours incendie
Exposition accidentelle</t>
        </r>
      </text>
    </comment>
    <comment ref="F12" authorId="0" shapeId="0" xr:uid="{4FDE9BD8-2873-4118-B8E1-094A8F4B33C9}">
      <text>
        <r>
          <rPr>
            <sz val="9"/>
            <color indexed="81"/>
            <rFont val="Tahoma"/>
            <family val="2"/>
          </rPr>
          <t xml:space="preserve">
Gaz d'échappement, fumées de cuisson
Poussières de bois, d'encre, de farine
Emission de vapeurs (parfum, essence, produits d'entretien)
Air vicié
</t>
        </r>
        <r>
          <rPr>
            <b/>
            <i/>
            <u/>
            <sz val="9"/>
            <color indexed="81"/>
            <rFont val="Tahoma"/>
            <family val="2"/>
          </rPr>
          <t xml:space="preserve">
Deux outils pour vos aider (liste non exhaustive): </t>
        </r>
        <r>
          <rPr>
            <sz val="9"/>
            <color indexed="81"/>
            <rFont val="Tahoma"/>
            <family val="2"/>
          </rPr>
          <t xml:space="preserve">
- https://www.seirich.fr/seirich-web/index.xhtml</t>
        </r>
      </text>
    </comment>
    <comment ref="H12" authorId="0" shapeId="0" xr:uid="{61C326F1-2F22-4395-9E29-F793A6757CAC}">
      <text>
        <r>
          <rPr>
            <sz val="9"/>
            <color indexed="81"/>
            <rFont val="Tahoma"/>
            <family val="2"/>
          </rPr>
          <t xml:space="preserve">
Manipulation, stockage, gestion des déchets
Utilisation de produits CMR (cancérogènes, mutagènes, reprotoxiques)
Exposition accidentelle
Polyexposition
</t>
        </r>
        <r>
          <rPr>
            <b/>
            <i/>
            <u/>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3" authorId="0" shapeId="0" xr:uid="{49CC7A60-600B-490A-9BC5-9115294B9FA2}">
      <text>
        <r>
          <rPr>
            <sz val="9"/>
            <color indexed="81"/>
            <rFont val="Tahoma"/>
            <family val="2"/>
          </rPr>
          <t xml:space="preserve">
Tout déplacement mission d'un salarié 
Accident de la route</t>
        </r>
      </text>
    </comment>
    <comment ref="F13" authorId="0" shapeId="0" xr:uid="{E78D6159-1227-4106-A39B-2FE3327A6B1D}">
      <text>
        <r>
          <rPr>
            <sz val="9"/>
            <color indexed="81"/>
            <rFont val="Tahoma"/>
            <family val="2"/>
          </rPr>
          <t xml:space="preserve">
Vibrations transmises à l'ensemble du corps (conduite de véhicule)
Vibrations transmises aux mains et aux membres supérieurs (outils portatifs, machines)
</t>
        </r>
        <r>
          <rPr>
            <b/>
            <i/>
            <u/>
            <sz val="9"/>
            <color indexed="81"/>
            <rFont val="Tahoma"/>
            <family val="2"/>
          </rPr>
          <t xml:space="preserve">
Un outil pour vous aider (liste non exhaustive) :</t>
        </r>
        <r>
          <rPr>
            <sz val="9"/>
            <color indexed="81"/>
            <rFont val="Tahoma"/>
            <family val="2"/>
          </rPr>
          <t xml:space="preserve">
- https://www.inrs.fr/publications/outils/Osev-Corps-Entier.html</t>
        </r>
      </text>
    </comment>
    <comment ref="D14" authorId="0" shapeId="0" xr:uid="{C9F11768-E057-4756-BE2B-9413E1189735}">
      <text>
        <r>
          <rPr>
            <sz val="9"/>
            <color indexed="81"/>
            <rFont val="Tahoma"/>
            <family val="2"/>
          </rPr>
          <t xml:space="preserve">
Collision entre véhicules
Collision entre véhicules et piétons</t>
        </r>
      </text>
    </comment>
    <comment ref="F14" authorId="0" shapeId="0" xr:uid="{F67D4EBB-FA57-4939-A938-20F0D9CB6E09}">
      <text>
        <r>
          <rPr>
            <sz val="9"/>
            <color indexed="81"/>
            <rFont val="Tahoma"/>
            <family val="2"/>
          </rPr>
          <t xml:space="preserve">
Scaphandrier, plongeurs, pompiers
Tunnelier, caisson hyperbare</t>
        </r>
      </text>
    </comment>
    <comment ref="H14" authorId="0" shapeId="0" xr:uid="{75BE038B-0579-4568-AD8A-E54D7F4AAE25}">
      <text>
        <r>
          <rPr>
            <sz val="9"/>
            <color indexed="81"/>
            <rFont val="Tahoma"/>
            <family val="2"/>
          </rPr>
          <t>Agents biologiques non susceptibles de provoquer une maladie chez l’Homme</t>
        </r>
      </text>
    </comment>
    <comment ref="B15" authorId="0" shapeId="0" xr:uid="{04751B16-23C7-4AD8-A450-CF9EE080568D}">
      <text>
        <r>
          <rPr>
            <sz val="9"/>
            <color indexed="81"/>
            <rFont val="Tahoma"/>
            <family val="2"/>
          </rPr>
          <t xml:space="preserve">
Manipulation, stockage, gestion des déchets
Utilisation de produits étiquetés (substances ou mélanges)
Exposition accidentelle
Polyexposition
</t>
        </r>
        <r>
          <rPr>
            <b/>
            <i/>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5" authorId="0" shapeId="0" xr:uid="{CBFDDE56-CF1B-40DE-9891-971977CF1EDE}">
      <text>
        <r>
          <rPr>
            <sz val="9"/>
            <color indexed="81"/>
            <rFont val="Tahoma"/>
            <family val="2"/>
          </rPr>
          <t xml:space="preserve">
Présence de salariés de différentes entreprises présentes sur un même site
Conséquences liées à la gestion de tâches par différents intervenants
Absence de PPSPS (Plan Particulier de Sécurité et de Protection de la Santé) ou de plan de prévention</t>
        </r>
      </text>
    </comment>
    <comment ref="F15" authorId="0" shapeId="0" xr:uid="{3E4EDC78-D30A-4E65-B71B-3CE700C7582B}">
      <text>
        <r>
          <rPr>
            <sz val="9"/>
            <color indexed="81"/>
            <rFont val="Tahoma"/>
            <family val="2"/>
          </rPr>
          <t xml:space="preserve">
Renouvellement de l'air, air vicié
Travail en espace confiné</t>
        </r>
      </text>
    </comment>
    <comment ref="H15" authorId="0" shapeId="0" xr:uid="{059B1846-10A2-4D91-A5FB-E9BBE6D734B6}">
      <text>
        <r>
          <rPr>
            <sz val="9"/>
            <color indexed="81"/>
            <rFont val="Tahoma"/>
            <family val="2"/>
          </rPr>
          <t xml:space="preserve">
Agents biologiques pouvant provoquer une maladie chez l’Homme et constituer un danger pour les travailleurs ; leur propagation dans la collectivité est peu probable ; il existe généralement une prophylaxie ou un traitement efficace</t>
        </r>
      </text>
    </comment>
    <comment ref="B16" authorId="0" shapeId="0" xr:uid="{3CE707A8-293E-46C0-A50D-7ADB0460F05B}">
      <text>
        <r>
          <rPr>
            <sz val="9"/>
            <color indexed="81"/>
            <rFont val="Tahoma"/>
            <family val="2"/>
          </rPr>
          <t xml:space="preserve">
Manipulation, stockage, gestion des déchets
Utilisation de produits CMR (cancérogènes, mutagènes, reprotoxiques)
Exposition accidentelle
Polyexposition
</t>
        </r>
        <r>
          <rPr>
            <b/>
            <i/>
            <u/>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6" authorId="0" shapeId="0" xr:uid="{A5E0F559-5577-4EC6-B24E-F353221B063B}">
      <text>
        <r>
          <rPr>
            <sz val="9"/>
            <color indexed="81"/>
            <rFont val="Tahoma"/>
            <family val="2"/>
          </rPr>
          <t xml:space="preserve">
Verbale ou physique : contact avec le public / clientèle, 
Violence interne ou externe à l'entreprise
Braquage :  agression à main armée, moyens de protection (alarme, protocole)
</t>
        </r>
      </text>
    </comment>
    <comment ref="H16" authorId="0" shapeId="0" xr:uid="{3DCED2BD-B976-44B5-AE46-F017D81DAE8E}">
      <text>
        <r>
          <rPr>
            <sz val="9"/>
            <color indexed="81"/>
            <rFont val="Tahoma"/>
            <family val="2"/>
          </rPr>
          <t>Agents biologiques pouvant provoquer une maladie grave chez l’Homme et constituer un danger sérieux pour les travailleurs ; leur propagation dans la collectivité est possible, mais il existe généralement une prophylaxie ou un traitement efficace</t>
        </r>
      </text>
    </comment>
    <comment ref="B17" authorId="1" shapeId="0" xr:uid="{D530472C-5E6A-4A46-AF19-F4CB92EDD4AD}">
      <text>
        <r>
          <rPr>
            <sz val="9"/>
            <color indexed="81"/>
            <rFont val="Tahoma"/>
            <family val="2"/>
          </rPr>
          <t>Autres produits chimiques utilisés ou stockés dans l'entreprise</t>
        </r>
      </text>
    </comment>
    <comment ref="D17" authorId="0" shapeId="0" xr:uid="{A701273B-FC2A-460F-BF30-A2485A7082AF}">
      <text>
        <r>
          <rPr>
            <sz val="9"/>
            <color indexed="81"/>
            <rFont val="Tahoma"/>
            <family val="2"/>
          </rPr>
          <t xml:space="preserve">
Manipulation d'objets coupants, utilisation de machines dangereuses et/ou d'outils électriques manuportés, 
Brûlures thermiques, brûlures chimiques 
Ecrasement, happement par une machine
</t>
        </r>
      </text>
    </comment>
    <comment ref="H17" authorId="0" shapeId="0" xr:uid="{00571BB2-1E0D-4A62-9C30-E5EA6153D050}">
      <text>
        <r>
          <rPr>
            <sz val="9"/>
            <color indexed="81"/>
            <rFont val="Tahoma"/>
            <family val="2"/>
          </rPr>
          <t>Agents biologiques qui provoquent des maladies graves chez l’Homme et constituent un danger sérieux pour les travailleurs ; le risque de leur propagation dans la collectivité est élevé ; il n’existe généralement ni prophylaxie ni traitement efficace</t>
        </r>
      </text>
    </comment>
    <comment ref="D18" authorId="0" shapeId="0" xr:uid="{F3381948-F2FB-4C13-9729-60A0C3C27F77}">
      <text>
        <r>
          <rPr>
            <sz val="9"/>
            <color indexed="81"/>
            <rFont val="Tahoma"/>
            <family val="2"/>
          </rPr>
          <t xml:space="preserve">
Consommation de substances psychoactives (alcool, tabac, médicaments psychotropes, cannabis, etc.) 
Conduites addictives (jeux, travail, internet, aliments, téléphone, etc.) </t>
        </r>
      </text>
    </comment>
    <comment ref="H18" authorId="0" shapeId="0" xr:uid="{C2164D3A-E8F9-4740-BB38-F0EFFF167986}">
      <text>
        <r>
          <rPr>
            <sz val="9"/>
            <color indexed="81"/>
            <rFont val="Tahoma"/>
            <family val="2"/>
          </rPr>
          <t xml:space="preserve">
Tapis au sol non fixé, encombrement des allées de passage (fils au sol, carton, dossier), sols irréguliers, glissants</t>
        </r>
      </text>
    </comment>
    <comment ref="H19" authorId="0" shapeId="0" xr:uid="{6453FB2C-EBE3-49FE-B3AC-AEA9E695AD9B}">
      <text>
        <r>
          <rPr>
            <sz val="9"/>
            <color indexed="81"/>
            <rFont val="Tahoma"/>
            <family val="2"/>
          </rPr>
          <t xml:space="preserve">
Utilisation des escaliers, escabeaux, échelles, nacelles
Travail sur les toits</t>
        </r>
      </text>
    </comment>
    <comment ref="B20" authorId="0" shapeId="0" xr:uid="{6E62BCCF-AF83-4330-AD9D-7D7CBE3DA23B}">
      <text>
        <r>
          <rPr>
            <sz val="9"/>
            <color indexed="81"/>
            <rFont val="Tahoma"/>
            <family val="2"/>
          </rPr>
          <t>Agents biologiques non susceptibles de provoquer une maladie chez l’Homme</t>
        </r>
      </text>
    </comment>
    <comment ref="H20" authorId="0" shapeId="0" xr:uid="{EF7491A9-E8F4-428F-A436-04B0EAD62512}">
      <text>
        <r>
          <rPr>
            <sz val="9"/>
            <color indexed="81"/>
            <rFont val="Tahoma"/>
            <family val="2"/>
          </rPr>
          <t xml:space="preserve">
Objets stockés en hauteur
Exposition accidentelle</t>
        </r>
      </text>
    </comment>
    <comment ref="B21" authorId="0" shapeId="0" xr:uid="{79875EAA-9994-4092-B66C-2B5DEA310ECC}">
      <text>
        <r>
          <rPr>
            <sz val="9"/>
            <color indexed="81"/>
            <rFont val="Tahoma"/>
            <family val="2"/>
          </rPr>
          <t xml:space="preserve">
Agents biologiques pouvant provoquer une maladie chez l’Homme et constituer un danger pour les travailleurs ; leur propagation dans la collectivité est peu probable ; il existe généralement une prophylaxie ou un traitement efficace</t>
        </r>
      </text>
    </comment>
    <comment ref="H21" authorId="0" shapeId="0" xr:uid="{19CDB1C2-A8A9-4FD3-97BF-B934B65872D7}">
      <text>
        <r>
          <rPr>
            <sz val="9"/>
            <color indexed="81"/>
            <rFont val="Tahoma"/>
            <family val="2"/>
          </rPr>
          <t xml:space="preserve">
Utilisation de machines portatives (meuleuse, scie, perceuse)
Utilisation de machines d'usinage en atelier
Manipulation d'outils à main : marteau, pince, scie, cisaille, cutter</t>
        </r>
      </text>
    </comment>
    <comment ref="B22" authorId="0" shapeId="0" xr:uid="{6339D897-9122-489E-A16C-FA8D0995FB4F}">
      <text>
        <r>
          <rPr>
            <sz val="9"/>
            <color indexed="81"/>
            <rFont val="Tahoma"/>
            <family val="2"/>
          </rPr>
          <t>Agents biologiques pouvant provoquer une maladie grave chez l’Homme et constituer un danger sérieux pour les travailleurs ; leur propagation dans la collectivité est possible, mais il existe généralement une prophylaxie ou un traitement efficace</t>
        </r>
      </text>
    </comment>
    <comment ref="H22" authorId="0" shapeId="0" xr:uid="{5793175C-4395-4C53-B910-56DCB64B4C8D}">
      <text>
        <r>
          <rPr>
            <sz val="9"/>
            <color indexed="81"/>
            <rFont val="Tahoma"/>
            <family val="2"/>
          </rPr>
          <t xml:space="preserve">
Contrôles et maintenance des appareils et engins
Détention de CACES et autorisation de conduite
Utilisation de grues, ponts roulants, portiques, treuils, chariots élévateurs
Utilisation de plateformes élévatrices, crics, palans, chèvres</t>
        </r>
      </text>
    </comment>
    <comment ref="B23" authorId="0" shapeId="0" xr:uid="{710C34FC-16F7-4722-8625-541072FC3F75}">
      <text>
        <r>
          <rPr>
            <sz val="9"/>
            <color indexed="81"/>
            <rFont val="Tahoma"/>
            <family val="2"/>
          </rPr>
          <t>Agents biologiques qui provoquent des maladies graves chez l’Homme et constituent un danger sérieux pour les travailleurs ; le risque de leur propagation dans la collectivité est élevé ; il n’existe généralement ni prophylaxie ni traitement efficace</t>
        </r>
      </text>
    </comment>
    <comment ref="H23" authorId="0" shapeId="0" xr:uid="{3AA52C46-0839-4554-9E81-C75833960212}">
      <text>
        <r>
          <rPr>
            <sz val="9"/>
            <color indexed="81"/>
            <rFont val="Tahoma"/>
            <family val="2"/>
          </rPr>
          <t xml:space="preserve">
Manipulation de machines et d'appareils électriques
Opération sur ou à proximité d'installations électriques
Utilisation inhérente de l'énergie électrique
Habilitation électrique</t>
        </r>
      </text>
    </comment>
    <comment ref="H24" authorId="0" shapeId="0" xr:uid="{AC4B9D7B-3F06-45E4-95CE-98C3DA0512F1}">
      <text>
        <r>
          <rPr>
            <sz val="9"/>
            <color indexed="81"/>
            <rFont val="Tahoma"/>
            <family val="2"/>
          </rPr>
          <t xml:space="preserve">
Atmosphères explosives
Stockage de matières inflammables
Contrôles et maintenance des moyens de secours incendie
Exposition accidentelle</t>
        </r>
      </text>
    </comment>
    <comment ref="H25" authorId="0" shapeId="0" xr:uid="{D7FE9B8B-3D47-4F35-953D-A0F184F471C6}">
      <text>
        <r>
          <rPr>
            <sz val="9"/>
            <color indexed="81"/>
            <rFont val="Tahoma"/>
            <family val="2"/>
          </rPr>
          <t xml:space="preserve">
Tout déplacement mission d'un salarié 
Accident de la route</t>
        </r>
      </text>
    </comment>
    <comment ref="H26" authorId="0" shapeId="0" xr:uid="{225D5939-CD7B-4E2E-AB2B-477A3803CED1}">
      <text>
        <r>
          <rPr>
            <sz val="9"/>
            <color indexed="81"/>
            <rFont val="Tahoma"/>
            <family val="2"/>
          </rPr>
          <t xml:space="preserve">
Déplacements pédestres,
Transports en commun
Multiplicité des lieux de travail</t>
        </r>
      </text>
    </comment>
    <comment ref="H27" authorId="0" shapeId="0" xr:uid="{8957B968-4EB9-4351-96E2-E090262CBE00}">
      <text>
        <r>
          <rPr>
            <sz val="9"/>
            <color indexed="81"/>
            <rFont val="Tahoma"/>
            <family val="2"/>
          </rPr>
          <t xml:space="preserve">
Collision entre véhicules
Collision entre véhicules et piétons</t>
        </r>
      </text>
    </comment>
    <comment ref="H28" authorId="0" shapeId="0" xr:uid="{339FE4F6-E8E4-4D22-A6B8-450AD8D96EA9}">
      <text>
        <r>
          <rPr>
            <sz val="9"/>
            <color indexed="81"/>
            <rFont val="Tahoma"/>
            <family val="2"/>
          </rPr>
          <t xml:space="preserve">
Présence de salariés de différentes entreprises présentes sur un même site
Conséquences liées à la gestion de tâches par différents intervenants
Absence de PPSPS (Plan Particulier de Sécurité et de Protection de la Santé) ou de plan de prévention</t>
        </r>
      </text>
    </comment>
    <comment ref="H29" authorId="0" shapeId="0" xr:uid="{F9745950-21F0-4E07-90EF-71932FB7296F}">
      <text>
        <r>
          <rPr>
            <sz val="9"/>
            <color indexed="81"/>
            <rFont val="Tahoma"/>
            <family val="2"/>
          </rPr>
          <t xml:space="preserve">
Verbale ou physique : contact avec le public / clientèle, 
Violence interne ou externe à l'entreprise
Braquage :  agression à main armée, moyens de protection (alarme, protocole)
</t>
        </r>
      </text>
    </comment>
    <comment ref="H30" authorId="0" shapeId="0" xr:uid="{FA06760C-E742-4CE7-A25E-94D2DF695DA5}">
      <text>
        <r>
          <rPr>
            <sz val="9"/>
            <color indexed="81"/>
            <rFont val="Tahoma"/>
            <family val="2"/>
          </rPr>
          <t xml:space="preserve">
Manipulation d'objets coupants, utilisation de machines dangereuses et/ou d'outils électriques manuportés, 
Brûlures thermiques, brûlures chimiques 
Ecrasement, happement par une machine
</t>
        </r>
      </text>
    </comment>
    <comment ref="H31" authorId="0" shapeId="0" xr:uid="{B822F4D1-8D26-4A57-87F8-C68C6F78E04C}">
      <text>
        <r>
          <rPr>
            <sz val="9"/>
            <color indexed="81"/>
            <rFont val="Tahoma"/>
            <family val="2"/>
          </rPr>
          <t xml:space="preserve">
Consommation de substances psychoactives (alcool, tabac, médicaments psychotropes, cannabis, etc.) 
Conduites addictives (jeux, travail, internet, aliments, téléphone, etc.) </t>
        </r>
      </text>
    </comment>
    <comment ref="H32" authorId="0" shapeId="0" xr:uid="{560705BD-14A1-4921-9BFD-DE5F62AB765B}">
      <text>
        <r>
          <rPr>
            <sz val="9"/>
            <color indexed="81"/>
            <rFont val="Tahoma"/>
            <family val="2"/>
          </rPr>
          <t xml:space="preserve">
Travail en extérieur : été, hiver, grand froid, canicule, intempéries
Travail en intérieur : laboratoires de préparation, chambres froides, cuisine, travail à proximité de fours</t>
        </r>
      </text>
    </comment>
    <comment ref="H33" authorId="0" shapeId="0" xr:uid="{424BBABE-4852-473F-A8E7-ACE19AE9549B}">
      <text>
        <r>
          <rPr>
            <sz val="9"/>
            <color indexed="81"/>
            <rFont val="Tahoma"/>
            <family val="2"/>
          </rPr>
          <t xml:space="preserve">
Utilisation d'outils manuportés et de machines
Travail en open-space, accueil ouvert</t>
        </r>
      </text>
    </comment>
    <comment ref="H34" authorId="0" shapeId="0" xr:uid="{FCB49A40-94B7-427C-9B81-324C6CE4B38A}">
      <text>
        <r>
          <rPr>
            <sz val="9"/>
            <color indexed="81"/>
            <rFont val="Tahoma"/>
            <family val="2"/>
          </rPr>
          <t xml:space="preserve">
Travail en local aveugle
Eclairement de la zone de travail insuffisante 
Sources de reflet et d'éblouissement</t>
        </r>
      </text>
    </comment>
    <comment ref="H35" authorId="0" shapeId="0" xr:uid="{07418496-F944-4FEA-83C5-3FBEF2442706}">
      <text>
        <r>
          <rPr>
            <sz val="9"/>
            <color indexed="81"/>
            <rFont val="Tahoma"/>
            <family val="2"/>
          </rPr>
          <t xml:space="preserve">
Ultraviolet / Infrarouge / Laser</t>
        </r>
      </text>
    </comment>
    <comment ref="H36" authorId="0" shapeId="0" xr:uid="{DB06333B-527D-4742-A468-5F990EDA6B71}">
      <text>
        <r>
          <rPr>
            <sz val="9"/>
            <color indexed="81"/>
            <rFont val="Tahoma"/>
            <family val="2"/>
          </rPr>
          <t xml:space="preserve">
Rayons Alpha, Beta, Gamma et X</t>
        </r>
      </text>
    </comment>
    <comment ref="H37" authorId="0" shapeId="0" xr:uid="{E3A494B5-6C4B-4A43-B97A-F024562F24B6}">
      <text>
        <r>
          <rPr>
            <sz val="9"/>
            <color indexed="81"/>
            <rFont val="Tahoma"/>
            <family val="2"/>
          </rPr>
          <t xml:space="preserve">
Borne Wifi, serveurs, téléphones portables, micro-ondes
</t>
        </r>
        <r>
          <rPr>
            <b/>
            <i/>
            <u/>
            <sz val="9"/>
            <color indexed="81"/>
            <rFont val="Tahoma"/>
            <family val="2"/>
          </rPr>
          <t xml:space="preserve">
Un outil pour vous aider (liste non exhaustive) :</t>
        </r>
        <r>
          <rPr>
            <sz val="9"/>
            <color indexed="81"/>
            <rFont val="Tahoma"/>
            <family val="2"/>
          </rPr>
          <t xml:space="preserve">
- https://www.inrs.fr/publications/outils/oseray
</t>
        </r>
      </text>
    </comment>
    <comment ref="H38" authorId="0" shapeId="0" xr:uid="{0AB3281F-EBC1-48BA-B7E4-4E52D63143E0}">
      <text>
        <r>
          <rPr>
            <sz val="9"/>
            <color indexed="81"/>
            <rFont val="Tahoma"/>
            <family val="2"/>
          </rPr>
          <t xml:space="preserve">
Gaz d'échappement, fumées de cuisson
Poussières de bois, d'encre, de farine
Emission de vapeurs (parfum, essence, produits d'entretien)
Air vicié
</t>
        </r>
        <r>
          <rPr>
            <b/>
            <i/>
            <u/>
            <sz val="9"/>
            <color indexed="81"/>
            <rFont val="Tahoma"/>
            <family val="2"/>
          </rPr>
          <t xml:space="preserve">
Deux outils pour vos aider (liste non exhaustive): </t>
        </r>
        <r>
          <rPr>
            <sz val="9"/>
            <color indexed="81"/>
            <rFont val="Tahoma"/>
            <family val="2"/>
          </rPr>
          <t xml:space="preserve">
- https://www.seirich.fr/seirich-web/index.xhtml</t>
        </r>
      </text>
    </comment>
    <comment ref="H39" authorId="0" shapeId="0" xr:uid="{23A64344-79F3-422A-AC68-A7FF44D5E19E}">
      <text>
        <r>
          <rPr>
            <sz val="9"/>
            <color indexed="81"/>
            <rFont val="Tahoma"/>
            <family val="2"/>
          </rPr>
          <t xml:space="preserve">
Vibrations transmises à l'ensemble du corps (conduite de véhicule)
Vibrations transmises aux mains et aux membres supérieurs (outils portatifs, machines)
</t>
        </r>
        <r>
          <rPr>
            <b/>
            <i/>
            <u/>
            <sz val="9"/>
            <color indexed="81"/>
            <rFont val="Tahoma"/>
            <family val="2"/>
          </rPr>
          <t xml:space="preserve">
Un outil pour vous aider (liste non exhaustive) :</t>
        </r>
        <r>
          <rPr>
            <sz val="9"/>
            <color indexed="81"/>
            <rFont val="Tahoma"/>
            <family val="2"/>
          </rPr>
          <t xml:space="preserve">
- https://www.inrs.fr/publications/outils/Osev-Corps-Entier.html</t>
        </r>
      </text>
    </comment>
    <comment ref="H40" authorId="0" shapeId="0" xr:uid="{60901629-5785-4707-B084-66D5D2119041}">
      <text>
        <r>
          <rPr>
            <sz val="9"/>
            <color indexed="81"/>
            <rFont val="Tahoma"/>
            <family val="2"/>
          </rPr>
          <t xml:space="preserve">
Scaphandrier, plongeurs, pompiers
Tunnelier, caisson hyperbare</t>
        </r>
      </text>
    </comment>
    <comment ref="H41" authorId="0" shapeId="0" xr:uid="{98C8A921-05F7-42DB-9BE0-13DE48A79828}">
      <text>
        <r>
          <rPr>
            <sz val="9"/>
            <color indexed="81"/>
            <rFont val="Tahoma"/>
            <family val="2"/>
          </rPr>
          <t xml:space="preserve">
Renouvellement de l'air, air vicié
Travail en espace confiné</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H11" authorId="0" shapeId="0" xr:uid="{3978956F-789C-4AB1-8DDD-4172392A43B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1" authorId="0" shapeId="0" xr:uid="{432371AE-80DA-4A5D-B2A5-D4ED514D873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1" authorId="0" shapeId="0" xr:uid="{E55706A8-ED56-46A4-8870-4FB15AAC42D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2" authorId="0" shapeId="0" xr:uid="{7FC42373-CE90-4DB0-ACDE-E3043D4380D5}">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2" authorId="0" shapeId="0" xr:uid="{F5AEFC7D-5D4E-452E-B744-08C75E8DEC52}">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2" authorId="0" shapeId="0" xr:uid="{F03DC7A8-A37B-4621-8571-B4E8243D563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3" authorId="0" shapeId="0" xr:uid="{BEDB5F28-47CC-4F89-90C6-1BB96FEE177A}">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3" authorId="0" shapeId="0" xr:uid="{72F83FCC-193C-4907-A442-2CB48B6AC881}">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3" authorId="0" shapeId="0" xr:uid="{55588A50-D01D-490F-A10D-D65B60E23DA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4" authorId="0" shapeId="0" xr:uid="{63D60C9B-414B-4C6E-A252-C3AA268B77F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4" authorId="0" shapeId="0" xr:uid="{5CA3956A-A398-4BC3-B0B1-512A013CBD0F}">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4" authorId="0" shapeId="0" xr:uid="{94175E19-0628-48F6-9FAA-5F550369320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5" authorId="0" shapeId="0" xr:uid="{70178905-C8D5-4BBE-884E-C040CB2D7D1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5" authorId="0" shapeId="0" xr:uid="{FCD513B1-FA5A-4B15-8C01-3B7E94555E25}">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5" authorId="0" shapeId="0" xr:uid="{BC2CB99B-8CCC-4EFE-B9B6-DB66D0CC794E}">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6" authorId="0" shapeId="0" xr:uid="{20EAC082-2BA2-4E4E-8186-6ADB3B135CD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6" authorId="0" shapeId="0" xr:uid="{C29E7C86-760F-42EF-82CD-CD4185A783C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6" authorId="0" shapeId="0" xr:uid="{15128606-A9CC-43A3-9B3C-4E59B090A94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7" authorId="0" shapeId="0" xr:uid="{E4AEEE2B-BCBD-46E4-A7F1-76A3E8BC935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7" authorId="0" shapeId="0" xr:uid="{1EA37992-0B99-46F4-80A8-5565B039711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7" authorId="0" shapeId="0" xr:uid="{37901311-C556-437C-BE96-0E3F86E1DF2E}">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8" authorId="0" shapeId="0" xr:uid="{D7E40CC4-E787-44CA-A921-8CFF2D8EAFF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8" authorId="0" shapeId="0" xr:uid="{8691D109-4EBA-4F93-9FE0-36BA28B298C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8" authorId="0" shapeId="0" xr:uid="{AD9D0B01-E143-4D2E-BFEA-FB168167EA8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9" authorId="0" shapeId="0" xr:uid="{57995F4E-1A1E-40FB-AC43-3977CC4D31D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9" authorId="0" shapeId="0" xr:uid="{1DF1FB0F-B610-4984-942C-BDC973313E8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9" authorId="0" shapeId="0" xr:uid="{BB4C2B60-FA45-4A63-83CF-EFE3BB5DF60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0" authorId="0" shapeId="0" xr:uid="{EBE84982-9AAF-4BB6-BFBF-25C4870D662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0" authorId="0" shapeId="0" xr:uid="{275677BB-AB58-4309-86F9-7DAF0018A05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0" authorId="0" shapeId="0" xr:uid="{F41050AC-62BC-43F7-9DE2-59892855719C}">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1" authorId="0" shapeId="0" xr:uid="{514626B9-ACE9-4A72-B2DA-09C01F4E6360}">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1" authorId="0" shapeId="0" xr:uid="{EDCF08C0-CB72-4054-B661-5F1E6E42092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1" authorId="0" shapeId="0" xr:uid="{4BB914F8-7722-45C9-BDA8-BCF0E549199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2" authorId="0" shapeId="0" xr:uid="{F3E5D178-3443-43AB-BF43-BBB8178E20F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2" authorId="0" shapeId="0" xr:uid="{31DD4B54-9C38-40F8-823D-801720F6E4D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2" authorId="0" shapeId="0" xr:uid="{D0F75396-8B65-4381-B013-557B3375AE6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3" authorId="0" shapeId="0" xr:uid="{263231B8-B5F5-44AB-8E04-03BA3D8C4BF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3" authorId="0" shapeId="0" xr:uid="{8813F788-C3FB-4494-910F-8EC179EFD416}">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3" authorId="0" shapeId="0" xr:uid="{62757B7E-97C5-4A95-AF97-912540BDD16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4" authorId="0" shapeId="0" xr:uid="{46B88548-FAD2-4992-9EF2-406CB0BEB55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4" authorId="0" shapeId="0" xr:uid="{2854A72F-4091-43CB-84A3-5CDA9DDBF6C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4" authorId="0" shapeId="0" xr:uid="{650AC6E6-36D0-474C-BD8B-82C6CBC0503F}">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5" authorId="0" shapeId="0" xr:uid="{0B60AB9E-CE04-4ED3-846E-42C39309FF9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5" authorId="0" shapeId="0" xr:uid="{B5B58D5D-D8FE-449F-B167-046A24614FD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5" authorId="0" shapeId="0" xr:uid="{F7A3B071-E9A7-42D2-B272-7792027794AF}">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6" authorId="0" shapeId="0" xr:uid="{398E7E2C-1A83-435B-9742-B7521EF31BE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6" authorId="0" shapeId="0" xr:uid="{C08D5158-BCD5-47A7-A615-4F4E305BE55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6" authorId="0" shapeId="0" xr:uid="{75511F8A-6119-49EB-94FD-4BA705CEF68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7" authorId="0" shapeId="0" xr:uid="{AF459BAA-FD20-44D0-9AA9-F3F457AC416A}">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7" authorId="0" shapeId="0" xr:uid="{04065674-E8BA-466B-8358-2B3E796C457C}">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7" authorId="0" shapeId="0" xr:uid="{92000042-54C5-437D-B711-AAC5242A8453}">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8" authorId="0" shapeId="0" xr:uid="{2AA2F038-027D-4055-A7E1-A362412700E2}">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8" authorId="0" shapeId="0" xr:uid="{367C49B9-3B63-43CA-9D9A-A244E77E662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8" authorId="0" shapeId="0" xr:uid="{119B6D81-4304-4B4D-8099-C630D0063883}">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9" authorId="0" shapeId="0" xr:uid="{4AB4D4D2-ADBC-4CF6-BEE8-16F68E37081C}">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9" authorId="0" shapeId="0" xr:uid="{714BB739-2883-4473-82A7-21BE2D24994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9" authorId="0" shapeId="0" xr:uid="{60B6FC4B-EAE4-4F52-A828-6F33A81E83E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0" authorId="0" shapeId="0" xr:uid="{4D1335AA-6283-4310-BDFE-9C07D9F237C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0" authorId="0" shapeId="0" xr:uid="{65D35D22-3105-4915-A380-1BE78BC00E4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0" authorId="0" shapeId="0" xr:uid="{447092B6-2E30-4636-BFCC-FDC6717EBD5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1" authorId="0" shapeId="0" xr:uid="{654C0642-B290-4F19-B6ED-39C7455026EF}">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1" authorId="0" shapeId="0" xr:uid="{EA8296A9-AC5A-4247-9E17-F482E2622842}">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1" authorId="0" shapeId="0" xr:uid="{177054B3-7AC7-4671-8B43-6981E8FE350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2" authorId="0" shapeId="0" xr:uid="{EDC12BFD-20CE-4D5E-8279-06350AC06B60}">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2" authorId="0" shapeId="0" xr:uid="{287718DA-A86D-43DC-9319-83433A0A25F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2" authorId="0" shapeId="0" xr:uid="{DCE5A050-C3C6-46A7-A693-E3C502247AD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3" authorId="0" shapeId="0" xr:uid="{D3F03C24-B34C-461A-AAF1-A2B19EA0069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3" authorId="0" shapeId="0" xr:uid="{36F0F0AD-F63F-49D9-B696-A8DAA6988955}">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3" authorId="0" shapeId="0" xr:uid="{150AEDD4-8E15-4175-8AAD-360E798512B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4" authorId="0" shapeId="0" xr:uid="{CF8C885C-F3BD-406D-84FB-16CDB9F1CBA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4" authorId="0" shapeId="0" xr:uid="{D0A3834B-607B-40F6-816F-4C74E9148389}">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4" authorId="0" shapeId="0" xr:uid="{8DDCFB6D-0EBF-4142-8DF6-F66E001D53B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5" authorId="0" shapeId="0" xr:uid="{CB924D33-7FA5-4D56-9ABD-60C639B5AC6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5" authorId="0" shapeId="0" xr:uid="{AF8CDAA9-12CB-453E-A408-2DF4280423A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5" authorId="0" shapeId="0" xr:uid="{A5D76ECA-6526-4025-87B4-9AF9A0C3DA2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6" authorId="0" shapeId="0" xr:uid="{9F91E1C4-AC8A-4F1A-BD55-F523892E8D4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6" authorId="0" shapeId="0" xr:uid="{E9156186-7F7D-4089-901C-3A41A5B81EC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6" authorId="0" shapeId="0" xr:uid="{96F42367-2C6B-4779-B4FF-CF5CC5D469D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7" authorId="0" shapeId="0" xr:uid="{0ADBF596-636E-4363-81F8-367C5E1B3BC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7" authorId="0" shapeId="0" xr:uid="{C31388BD-6C9F-4339-B94A-878D3828C36C}">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7" authorId="0" shapeId="0" xr:uid="{341B2C50-F926-4F4A-8331-0714FFBCEE15}">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8" authorId="0" shapeId="0" xr:uid="{E470369F-7177-4DA2-B2A4-EECA06AE10E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8" authorId="0" shapeId="0" xr:uid="{BDAC681C-6DDE-4563-977E-891439D73BB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8" authorId="0" shapeId="0" xr:uid="{1B458D83-D324-43D2-9925-25AF788BF51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9" authorId="0" shapeId="0" xr:uid="{A130C7E6-7222-44A5-B4F5-DCD01AEE516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9" authorId="0" shapeId="0" xr:uid="{2F3449D2-7333-496F-8FB0-FFF3CFFCDBA0}">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9" authorId="0" shapeId="0" xr:uid="{00862849-14C6-4A18-AC23-6ED1961DBC2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0" authorId="0" shapeId="0" xr:uid="{A694F0AF-3D55-4C27-841C-FFDFD2ADD67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0" authorId="0" shapeId="0" xr:uid="{EF677BE6-4CE0-4748-B73F-F5000B3F9578}">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0" authorId="0" shapeId="0" xr:uid="{3FCF6DDF-F84D-49B8-A1FB-F7D4FBD3986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1" authorId="0" shapeId="0" xr:uid="{7B39CE15-41DA-41DE-ADBD-AAC0D45A539E}">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1" authorId="0" shapeId="0" xr:uid="{ECD95A3E-A92F-4BB6-8B1A-654D8918D8AA}">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1" authorId="0" shapeId="0" xr:uid="{B52A2468-BD95-4BE7-AF1D-9361B24D4079}">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2" authorId="0" shapeId="0" xr:uid="{87427351-EC5A-4890-A180-DCA8D20AE50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2" authorId="0" shapeId="0" xr:uid="{823EC357-2789-4CD0-8A26-DA28651E49E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2" authorId="0" shapeId="0" xr:uid="{92DF58C5-68F7-4D37-9035-8E516149A03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3" authorId="0" shapeId="0" xr:uid="{136DC288-CA45-4FC5-BC9D-4A9B6AA013D5}">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3" authorId="0" shapeId="0" xr:uid="{A2219AD4-72E7-4E26-A47C-E8C5665A1410}">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3" authorId="0" shapeId="0" xr:uid="{C2F554CC-77B1-4DDC-9AB3-04ADD60B2FC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4" authorId="0" shapeId="0" xr:uid="{4B40E1FE-3C79-46DD-92ED-BBC163362B3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4" authorId="0" shapeId="0" xr:uid="{18672A83-9976-4317-86BE-6F3895B6101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4" authorId="0" shapeId="0" xr:uid="{277AACCF-1533-4DD7-9427-E0C1DD408131}">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5" authorId="0" shapeId="0" xr:uid="{2A6D34C3-6962-4EB4-91CC-B0DB59D0D85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5" authorId="0" shapeId="0" xr:uid="{C6877220-F854-47F8-B524-607B42589D7F}">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5" authorId="0" shapeId="0" xr:uid="{67159B85-128D-456E-9B6A-56602D1C5C2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6" authorId="0" shapeId="0" xr:uid="{058914FF-5758-4B33-B14B-613AD05D3ECC}">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6" authorId="0" shapeId="0" xr:uid="{19F06CC4-4A3C-453D-ACDA-3448C0E748C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6" authorId="0" shapeId="0" xr:uid="{AE2CA891-3CE0-4505-B44B-5ACAA543164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7" authorId="0" shapeId="0" xr:uid="{39F7EF04-C585-40DC-A4A7-C0511DF6588D}">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7" authorId="0" shapeId="0" xr:uid="{A7624592-7629-4AB9-9A50-667C285C92B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7" authorId="0" shapeId="0" xr:uid="{FA6914AD-516D-48FA-A81C-7ECC9132762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8" authorId="0" shapeId="0" xr:uid="{483A1025-F07A-4F06-933E-B0777E0F90D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8" authorId="0" shapeId="0" xr:uid="{9EA82B9B-0E45-4BCD-A6A6-9E6AD267D16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8" authorId="0" shapeId="0" xr:uid="{18C1584E-3309-4E0D-85AF-E8E30C5B7379}">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9" authorId="0" shapeId="0" xr:uid="{E8D267FF-5095-43BA-861A-B2244702BEF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9" authorId="0" shapeId="0" xr:uid="{D4D45F02-8D47-4A4E-9AB3-C5D50DF49791}">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9" authorId="0" shapeId="0" xr:uid="{0E003C4B-5F04-470C-BA29-BBC8EF5E667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50" authorId="0" shapeId="0" xr:uid="{B944A8AE-11B1-4F61-9889-6FAFD5C2BCC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50" authorId="0" shapeId="0" xr:uid="{9157817A-A99B-485F-A477-4CCB0287E116}">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50" authorId="0" shapeId="0" xr:uid="{1E7123AB-81E8-40E0-8F92-C1182D1BE401}">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B6" authorId="0" shapeId="0" xr:uid="{8C720B47-36E5-42EF-A0D2-FBBA60BA0D1A}">
      <text>
        <r>
          <rPr>
            <b/>
            <sz val="9"/>
            <color indexed="81"/>
            <rFont val="Tahoma"/>
            <family val="2"/>
          </rPr>
          <t xml:space="preserve">
Un outil pour vous aider (liste non exhaustive) : </t>
        </r>
        <r>
          <rPr>
            <sz val="9"/>
            <color indexed="81"/>
            <rFont val="Tahoma"/>
            <family val="2"/>
          </rPr>
          <t xml:space="preserve">
- https://www.inrs.fr/publications/outils/faire-le-point-rps</t>
        </r>
      </text>
    </comment>
    <comment ref="D6" authorId="0" shapeId="0" xr:uid="{3D798832-6785-45E1-AB1E-C7E22FDFEF15}">
      <text>
        <r>
          <rPr>
            <b/>
            <sz val="9"/>
            <color indexed="81"/>
            <rFont val="Tahoma"/>
            <family val="2"/>
          </rPr>
          <t xml:space="preserve">
Un outil pour vous aider (liste non exhaustive) : 
- </t>
        </r>
        <r>
          <rPr>
            <sz val="9"/>
            <color indexed="81"/>
            <rFont val="Tahoma"/>
            <family val="2"/>
          </rPr>
          <t>https://www.inrs.fr/publications/outils/faire-le-point-rps</t>
        </r>
      </text>
    </comment>
    <comment ref="F6" authorId="0" shapeId="0" xr:uid="{35D41D5D-A809-4EB7-AA25-BE531A57E269}">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B7" authorId="0" shapeId="0" xr:uid="{52D89D22-D6D8-467A-86D0-D294B5CAE015}">
      <text>
        <r>
          <rPr>
            <sz val="9"/>
            <color indexed="81"/>
            <rFont val="Tahoma"/>
            <family val="2"/>
          </rPr>
          <t xml:space="preserve">
Les salariés sont-ils soumis à des contraintes de rythmes élevés ?</t>
        </r>
      </text>
    </comment>
    <comment ref="D7" authorId="0" shapeId="0" xr:uid="{1156C979-8ED7-432C-8954-F09B37653D8A}">
      <text>
        <r>
          <rPr>
            <sz val="9"/>
            <color indexed="81"/>
            <rFont val="Tahoma"/>
            <family val="2"/>
          </rPr>
          <t xml:space="preserve">
Arrive-t-il que des salariés travaillent plus de 45 heures par semaine ? 
</t>
        </r>
      </text>
    </comment>
    <comment ref="F7" authorId="0" shapeId="0" xr:uid="{C032D6BC-CED4-472E-A722-89630BD1A8C3}">
      <text>
        <r>
          <rPr>
            <sz val="9"/>
            <color indexed="81"/>
            <rFont val="Tahoma"/>
            <family val="2"/>
          </rPr>
          <t xml:space="preserve">
L'organisation du travail génère-t-elle des situations de tension avec le public (clients, usagers, patients...) ?</t>
        </r>
      </text>
    </comment>
    <comment ref="B8" authorId="0" shapeId="0" xr:uid="{91922299-0B3F-402C-87CF-94FA93FD7C73}">
      <text>
        <r>
          <rPr>
            <sz val="9"/>
            <color indexed="81"/>
            <rFont val="Tahoma"/>
            <family val="2"/>
          </rPr>
          <t xml:space="preserve">
Les objectifs sont-ils clairement définis ? 
</t>
        </r>
      </text>
    </comment>
    <comment ref="D8" authorId="0" shapeId="0" xr:uid="{39F8F8A8-815F-4C01-84B3-79536C81B85F}">
      <text>
        <r>
          <rPr>
            <sz val="9"/>
            <color indexed="81"/>
            <rFont val="Tahoma"/>
            <family val="2"/>
          </rPr>
          <t xml:space="preserve">
Les salariés sont-ils soumis à des horaires de nuit, alternants ou décalés ?</t>
        </r>
      </text>
    </comment>
    <comment ref="F8" authorId="0" shapeId="0" xr:uid="{328D05DB-F2C6-4164-A7A8-2FF2EC3C6930}">
      <text>
        <r>
          <rPr>
            <sz val="9"/>
            <color indexed="81"/>
            <rFont val="Tahoma"/>
            <family val="2"/>
          </rPr>
          <t xml:space="preserve">
Les salariés ont-ils les moyens d'agir efficacement face à la souffrance, à la détresse ou aux difficultés des personnes qu'ils ont à prendre en charge (patients, usagers, clients...) ?</t>
        </r>
      </text>
    </comment>
    <comment ref="B9" authorId="0" shapeId="0" xr:uid="{184895D7-881C-4201-A272-D3C38B011624}">
      <text>
        <r>
          <rPr>
            <sz val="9"/>
            <color indexed="81"/>
            <rFont val="Tahoma"/>
            <family val="2"/>
          </rPr>
          <t xml:space="preserve">
Les objectifs fixés sont-ils compatibles avec les moyens et les responsabilités alloués aux salariés pour les atteindre ?</t>
        </r>
      </text>
    </comment>
    <comment ref="D9" authorId="0" shapeId="0" xr:uid="{C9F666A0-9F47-4A66-88DF-9EE484198669}">
      <text>
        <r>
          <rPr>
            <sz val="9"/>
            <color indexed="81"/>
            <rFont val="Tahoma"/>
            <family val="2"/>
          </rPr>
          <t xml:space="preserve">
Les salariés sont-ils contactés en dehors des horaires de travail pour des raisons professionnelles ?</t>
        </r>
      </text>
    </comment>
    <comment ref="F9" authorId="0" shapeId="0" xr:uid="{BFE55FCD-6647-4D21-850D-4CA47240CE03}">
      <text>
        <r>
          <rPr>
            <sz val="9"/>
            <color indexed="81"/>
            <rFont val="Tahoma"/>
            <family val="2"/>
          </rPr>
          <t xml:space="preserve">
Dans leur travail, les salariés se doivent-ils de "faire bonne figure" en toutes circonstances ?</t>
        </r>
      </text>
    </comment>
    <comment ref="B10" authorId="0" shapeId="0" xr:uid="{F42D5D51-0D04-4364-B87C-0A5F31C1AC34}">
      <text>
        <r>
          <rPr>
            <sz val="9"/>
            <color indexed="81"/>
            <rFont val="Tahoma"/>
            <family val="2"/>
          </rPr>
          <t xml:space="preserve">
Les salariés reçoivent-ils des instructions, des ordres ou demandes qui peuvent être contradictoires entre eux ?
</t>
        </r>
      </text>
    </comment>
    <comment ref="D10" authorId="0" shapeId="0" xr:uid="{77826EEB-2067-4D74-92E5-805A4E29F232}">
      <text>
        <r>
          <rPr>
            <sz val="9"/>
            <color indexed="81"/>
            <rFont val="Tahoma"/>
            <family val="2"/>
          </rPr>
          <t xml:space="preserve">
Les salariés connaissent-ils suffisamment à l'avance leurs horaires de travail ou les changements éventuels de leur planning de travail ? </t>
        </r>
      </text>
    </comment>
    <comment ref="B11" authorId="0" shapeId="0" xr:uid="{12D2E47A-1570-4CF8-942D-B92455E1887F}">
      <text>
        <r>
          <rPr>
            <sz val="9"/>
            <color indexed="81"/>
            <rFont val="Tahoma"/>
            <family val="2"/>
          </rPr>
          <t xml:space="preserve">
Les salariés sont-ils amenés à changer de tâches, de postes ou de fonctions à l'improviste pour répondre aux contraintes du moment ?
</t>
        </r>
      </text>
    </comment>
    <comment ref="D11" authorId="0" shapeId="0" xr:uid="{7DA9D890-8A58-4ED3-B921-801D3AAA4AA7}">
      <text>
        <r>
          <rPr>
            <sz val="9"/>
            <color indexed="81"/>
            <rFont val="Tahoma"/>
            <family val="2"/>
          </rPr>
          <t xml:space="preserve">
L'entreprise permet-elle aux salariés de concilier vie professionnelle et vie personnelle ? </t>
        </r>
      </text>
    </comment>
    <comment ref="F11" authorId="0" shapeId="0" xr:uid="{0563B5D1-EE1E-4C94-B36E-EA1E58CE6D98}">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B12" authorId="0" shapeId="0" xr:uid="{25DB4809-89AE-4565-865A-F995EE41099B}">
      <text>
        <r>
          <rPr>
            <sz val="9"/>
            <color indexed="81"/>
            <rFont val="Tahoma"/>
            <family val="2"/>
          </rPr>
          <t xml:space="preserve">
Les salariés sont-il fréquemment interrompus au cours de leur travail par des tâches non prévues ?</t>
        </r>
        <r>
          <rPr>
            <sz val="9"/>
            <color indexed="81"/>
            <rFont val="Tahoma"/>
            <family val="2"/>
          </rPr>
          <t xml:space="preserve">
</t>
        </r>
      </text>
    </comment>
    <comment ref="F12" authorId="0" shapeId="0" xr:uid="{73224936-4E1D-4D95-AF81-70479220CA11}">
      <text>
        <r>
          <rPr>
            <sz val="9"/>
            <color indexed="81"/>
            <rFont val="Tahoma"/>
            <family val="2"/>
          </rPr>
          <t xml:space="preserve">
Les salariés considèrent-ils qu'ils effectuent un travail de qualité ?</t>
        </r>
      </text>
    </comment>
    <comment ref="B13" authorId="0" shapeId="0" xr:uid="{2730FBB7-FBDF-47E6-8FA9-FDDCD29A57AC}">
      <text>
        <r>
          <rPr>
            <sz val="9"/>
            <color indexed="81"/>
            <rFont val="Tahoma"/>
            <family val="2"/>
          </rPr>
          <t xml:space="preserve">
Les salariés exercent-ils des activités qui nécessitent une attention soutenue ou une vigilance permanente ?</t>
        </r>
      </text>
    </comment>
    <comment ref="D13" authorId="0" shapeId="0" xr:uid="{3B81063F-F4ED-47A8-BD92-44DEEF1C40D9}">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F13" authorId="0" shapeId="0" xr:uid="{90748F0A-7994-477C-92A6-16204C475A87}">
      <text>
        <r>
          <rPr>
            <sz val="9"/>
            <color indexed="81"/>
            <rFont val="Tahoma"/>
            <family val="2"/>
          </rPr>
          <t xml:space="preserve">
Les salariés estiment-ils en général que leur travail est reconnu comme utile ?</t>
        </r>
      </text>
    </comment>
    <comment ref="D14" authorId="0" shapeId="0" xr:uid="{16D51311-A747-4C87-8E23-7E7FEBC70198}">
      <text>
        <r>
          <rPr>
            <sz val="9"/>
            <color indexed="81"/>
            <rFont val="Tahoma"/>
            <family val="2"/>
          </rPr>
          <t xml:space="preserve">
Existe-t-il des possibilités d'entraide entre les salariés, par exemple, en cas de surcharge de travail ou de travail délicat ou compliqué ? </t>
        </r>
      </text>
    </comment>
    <comment ref="B15" authorId="0" shapeId="0" xr:uid="{1EBA0BA9-B979-4293-8AF8-ED7E2C5ED9C9}">
      <text>
        <r>
          <rPr>
            <b/>
            <sz val="9"/>
            <color indexed="81"/>
            <rFont val="Tahoma"/>
            <family val="2"/>
          </rPr>
          <t xml:space="preserve">
Un outil pour vous aider (liste non exhaustive) : 
</t>
        </r>
        <r>
          <rPr>
            <sz val="9"/>
            <color indexed="81"/>
            <rFont val="Tahoma"/>
            <family val="2"/>
          </rPr>
          <t>- https://www.inrs.fr/publications/outils/faire-le-point-rps</t>
        </r>
      </text>
    </comment>
    <comment ref="D15" authorId="0" shapeId="0" xr:uid="{0ACAF742-0AFC-4FFA-BB1C-00D42056DBB2}">
      <text>
        <r>
          <rPr>
            <sz val="9"/>
            <color indexed="81"/>
            <rFont val="Tahoma"/>
            <family val="2"/>
          </rPr>
          <t xml:space="preserve">
Les salariés reçoivent-ils un soutien de la part de l'encadrement ? </t>
        </r>
      </text>
    </comment>
    <comment ref="F15" authorId="0" shapeId="0" xr:uid="{65A5E46C-72F1-4870-A61C-605E900C5341}">
      <text>
        <r>
          <rPr>
            <b/>
            <sz val="9"/>
            <color indexed="81"/>
            <rFont val="Tahoma"/>
            <family val="2"/>
          </rPr>
          <t xml:space="preserve">
Un outil pour vous aider (liste non exhaustive) : 
</t>
        </r>
        <r>
          <rPr>
            <sz val="9"/>
            <color indexed="81"/>
            <rFont val="Tahoma"/>
            <family val="2"/>
          </rPr>
          <t>- https://www.inrs.fr/publications/outils/faire-le-point-rps</t>
        </r>
      </text>
    </comment>
    <comment ref="B16" authorId="0" shapeId="0" xr:uid="{572CE33E-0240-48AF-B632-89FC9D9B3248}">
      <text>
        <r>
          <rPr>
            <sz val="9"/>
            <color indexed="81"/>
            <rFont val="Tahoma"/>
            <family val="2"/>
          </rPr>
          <t xml:space="preserve">
Les salariés ont-ils des marges de manoeuvre dans la manière de réaliser leur travail dès lors que les objectifs sont atteints ?</t>
        </r>
      </text>
    </comment>
    <comment ref="D16" authorId="0" shapeId="0" xr:uid="{A582B246-5880-4801-82C1-05BC1EB17C96}">
      <text>
        <r>
          <rPr>
            <sz val="9"/>
            <color indexed="81"/>
            <rFont val="Tahoma"/>
            <family val="2"/>
          </rPr>
          <t xml:space="preserve">
Existe-t-il entre les salariés des cause de désaccord ayant pour orginie l'organisation du travail (flou sur le rôle de chacun, inégalité de traitement...) ?
</t>
        </r>
      </text>
    </comment>
    <comment ref="F16" authorId="0" shapeId="0" xr:uid="{9C07C402-8AF1-414C-94AD-493AD9361BC5}">
      <text>
        <r>
          <rPr>
            <sz val="9"/>
            <color indexed="81"/>
            <rFont val="Tahoma"/>
            <family val="2"/>
          </rPr>
          <t xml:space="preserve">
Les salariés sont-ils confrontés à des incertitudes quant au maitien de leur activité dans les prochains mois ?</t>
        </r>
      </text>
    </comment>
    <comment ref="B17" authorId="0" shapeId="0" xr:uid="{03C3F9B1-A4D6-4651-84FD-D3412DA79C48}">
      <text>
        <r>
          <rPr>
            <sz val="9"/>
            <color indexed="81"/>
            <rFont val="Tahoma"/>
            <family val="2"/>
          </rPr>
          <t xml:space="preserve">
Les salariés peuvent-ils interrompre momentanément leur travail quand ils en ressentent le besoin ? </t>
        </r>
      </text>
    </comment>
    <comment ref="D17" authorId="0" shapeId="0" xr:uid="{814AF813-A2EB-4E00-B9F4-CB23BFFCC76C}">
      <text>
        <r>
          <rPr>
            <sz val="9"/>
            <color indexed="81"/>
            <rFont val="Tahoma"/>
            <family val="2"/>
          </rPr>
          <t xml:space="preserve">
Les salariés reçoivent-ils des marques de reconnaissance de leur travail de la part de l'entreprise ? </t>
        </r>
      </text>
    </comment>
    <comment ref="F17" authorId="0" shapeId="0" xr:uid="{7A1A0065-E265-4C05-B9A0-A62221174DFC}">
      <text>
        <r>
          <rPr>
            <sz val="9"/>
            <color indexed="81"/>
            <rFont val="Tahoma"/>
            <family val="2"/>
          </rPr>
          <t xml:space="preserve">
Les changements sont-ils suffisamment anticipés, accompagnés et clairement expliqués aux salariés ? </t>
        </r>
      </text>
    </comment>
    <comment ref="B18" authorId="0" shapeId="0" xr:uid="{8043D0AC-68EF-4304-8FBD-55240A0AEB3E}">
      <text>
        <r>
          <rPr>
            <sz val="9"/>
            <color indexed="81"/>
            <rFont val="Tahoma"/>
            <family val="2"/>
          </rPr>
          <t xml:space="preserve">
Les salariés peuvent-ils utiliser leurs compétences professionnelles et en développer de nouvelles ? </t>
        </r>
      </text>
    </comment>
  </commentList>
</comments>
</file>

<file path=xl/sharedStrings.xml><?xml version="1.0" encoding="utf-8"?>
<sst xmlns="http://schemas.openxmlformats.org/spreadsheetml/2006/main" count="448" uniqueCount="322">
  <si>
    <t>Logo entreprise</t>
  </si>
  <si>
    <r>
      <rPr>
        <sz val="18"/>
        <color rgb="FF4F81BD"/>
        <rFont val="Calibri"/>
        <family val="2"/>
        <scheme val="minor"/>
      </rPr>
      <t>Document Unique d'Evaluation des Risques Professionnels (DUERP)</t>
    </r>
    <r>
      <rPr>
        <sz val="20"/>
        <color rgb="FF4F81BD"/>
        <rFont val="Calibri"/>
        <family val="2"/>
        <scheme val="minor"/>
      </rPr>
      <t xml:space="preserve">
</t>
    </r>
    <r>
      <rPr>
        <sz val="10"/>
        <color rgb="FF4F81BD"/>
        <rFont val="Calibri"/>
        <family val="2"/>
        <scheme val="minor"/>
      </rPr>
      <t>Loi N°91-1414 du 31/12/1991, Décret N°2001-1016 du 05/11/2001
Circulaire du 18/04/2002, Loi n°2021-1018 du 02/08/2021</t>
    </r>
  </si>
  <si>
    <t>Fiche d'identité de l'entreprise</t>
  </si>
  <si>
    <t>Nom de l'entreprise</t>
  </si>
  <si>
    <t xml:space="preserve">Raison sociale </t>
  </si>
  <si>
    <t>Activité</t>
  </si>
  <si>
    <t>N° SIREN</t>
  </si>
  <si>
    <t>Nom du responsable</t>
  </si>
  <si>
    <t xml:space="preserve">Adresse </t>
  </si>
  <si>
    <t xml:space="preserve">
</t>
  </si>
  <si>
    <t>Téléphone</t>
  </si>
  <si>
    <t>Mail</t>
  </si>
  <si>
    <t>Dates d'établissement et de révision du document</t>
  </si>
  <si>
    <t>Date de création</t>
  </si>
  <si>
    <t>Les trois dernières dates de mise à jour</t>
  </si>
  <si>
    <t>Pour information, "Le document unique d'évaluation des risques professionnels est transmis par l'employeur à chaque mise à jour au service de prévention et de santé au travail auquel il adhère" 
(Article L4121-3-1 du Code du travail).</t>
  </si>
  <si>
    <t>Personne(s) chargée(s) de l'élaboration de ce document</t>
  </si>
  <si>
    <t>Nom</t>
  </si>
  <si>
    <t>Prénom</t>
  </si>
  <si>
    <t>Qualification</t>
  </si>
  <si>
    <t>Signature</t>
  </si>
  <si>
    <t>Définition des unités de travail</t>
  </si>
  <si>
    <t>D'après la circulaire n°6 DRT du 18 avril 2002, "l'unité de travail, ce n’est pas nécessairement un poste de travail, une fonction, une activité, un processus mais bien une situation de travail dans laquelle un ou des salariés, avec une ou des fonctions différentes et en charge d’activités différentes, est (sont) exposé(s) à un même danger."</t>
  </si>
  <si>
    <t>Unité de travail</t>
  </si>
  <si>
    <t>Descriptif de l'unité de travail</t>
  </si>
  <si>
    <t>Nombre de salariés</t>
  </si>
  <si>
    <t>Méthodologie de cotation</t>
  </si>
  <si>
    <r>
      <t>Ce DUER</t>
    </r>
    <r>
      <rPr>
        <sz val="11"/>
        <rFont val="Calibri"/>
        <family val="2"/>
        <scheme val="minor"/>
      </rPr>
      <t>P</t>
    </r>
    <r>
      <rPr>
        <sz val="11"/>
        <color theme="1"/>
        <rFont val="Calibri"/>
        <family val="2"/>
        <scheme val="minor"/>
      </rPr>
      <t xml:space="preserve"> dispose de deux méthodes de cotation différentes : la première pour la </t>
    </r>
    <r>
      <rPr>
        <b/>
        <i/>
        <sz val="11"/>
        <color theme="1"/>
        <rFont val="Calibri"/>
        <family val="2"/>
        <scheme val="minor"/>
      </rPr>
      <t>trame générale</t>
    </r>
    <r>
      <rPr>
        <sz val="11"/>
        <color theme="1"/>
        <rFont val="Calibri"/>
        <family val="2"/>
        <scheme val="minor"/>
      </rPr>
      <t xml:space="preserve">, la seconde spécifiquement pour les </t>
    </r>
    <r>
      <rPr>
        <b/>
        <i/>
        <sz val="11"/>
        <color theme="1"/>
        <rFont val="Calibri"/>
        <family val="2"/>
        <scheme val="minor"/>
      </rPr>
      <t>risques psychosociaux</t>
    </r>
    <r>
      <rPr>
        <sz val="11"/>
        <color theme="1"/>
        <rFont val="Calibri"/>
        <family val="2"/>
        <scheme val="minor"/>
      </rPr>
      <t xml:space="preserve"> (RPS). 
Pour connaitre les critères de cotation, nous vous invitons à consulter les feuillets correspondants à savoir </t>
    </r>
    <r>
      <rPr>
        <i/>
        <u/>
        <sz val="11"/>
        <color theme="1"/>
        <rFont val="Calibri"/>
        <family val="2"/>
        <scheme val="minor"/>
      </rPr>
      <t xml:space="preserve">"Evaluation du niveau de risque" </t>
    </r>
    <r>
      <rPr>
        <sz val="11"/>
        <color theme="1"/>
        <rFont val="Calibri"/>
        <family val="2"/>
        <scheme val="minor"/>
      </rPr>
      <t xml:space="preserve">et </t>
    </r>
    <r>
      <rPr>
        <i/>
        <u/>
        <sz val="11"/>
        <color theme="1"/>
        <rFont val="Calibri"/>
        <family val="2"/>
        <scheme val="minor"/>
      </rPr>
      <t>"Evaluation des RPS"</t>
    </r>
    <r>
      <rPr>
        <sz val="11"/>
        <color theme="1"/>
        <rFont val="Calibri"/>
        <family val="2"/>
        <scheme val="minor"/>
      </rPr>
      <t xml:space="preserve">. 
A noter que le </t>
    </r>
    <r>
      <rPr>
        <b/>
        <i/>
        <sz val="11"/>
        <color theme="1"/>
        <rFont val="Calibri"/>
        <family val="2"/>
        <scheme val="minor"/>
      </rPr>
      <t xml:space="preserve">choix des critères pour l'évaluation des risques professionnels relève d'un choix de l'entreprise. </t>
    </r>
    <r>
      <rPr>
        <sz val="11"/>
        <color theme="1"/>
        <rFont val="Calibri"/>
        <family val="2"/>
        <scheme val="minor"/>
      </rPr>
      <t xml:space="preserve">Ce choix doit être adapté aux situations de travail et à la nature des risques auxquels sont exposés les collaborateurs. 
Les méthodes de cotation présentées dans ce document constituent donc des suggestions qu'il est possible d'ajuster en fonction des spécificités de l'entreprise. 
</t>
    </r>
    <r>
      <rPr>
        <b/>
        <i/>
        <u/>
        <sz val="11"/>
        <color theme="1"/>
        <rFont val="Calibri"/>
        <family val="2"/>
        <scheme val="minor"/>
      </rPr>
      <t>Le DUERP est sous la responsabilité de l'employeur.</t>
    </r>
  </si>
  <si>
    <t>Document Unique d'Evaluation des Risques Professionnels - Tableau général</t>
  </si>
  <si>
    <t>INVENTAIRE DES RISQUES</t>
  </si>
  <si>
    <t>EVALUATION</t>
  </si>
  <si>
    <t>PREVENTION EXISTANTE</t>
  </si>
  <si>
    <t>PREVENTION A METTRE EN PLACE</t>
  </si>
  <si>
    <t>Bloc principal</t>
  </si>
  <si>
    <t>Bloc facultatif</t>
  </si>
  <si>
    <t>Descriptif de la situation de travail dangereuse
et des conditions d'exposition</t>
  </si>
  <si>
    <t>Dommages 
potentiels</t>
  </si>
  <si>
    <t>Sexe</t>
  </si>
  <si>
    <t>Gravité</t>
  </si>
  <si>
    <t>Fréquence</t>
  </si>
  <si>
    <t>Niveau de 
risque brut</t>
  </si>
  <si>
    <t>Actions de prévention mises en place</t>
  </si>
  <si>
    <t>Coefficient 
correction</t>
  </si>
  <si>
    <t>Colonne1</t>
  </si>
  <si>
    <t>Niveau de 
risque résiduel</t>
  </si>
  <si>
    <t>Actions de prévention à programmer</t>
  </si>
  <si>
    <t>Délai</t>
  </si>
  <si>
    <t>Acteurs</t>
  </si>
  <si>
    <t>Réalisation
(en %)</t>
  </si>
  <si>
    <r>
      <rPr>
        <b/>
        <i/>
        <u/>
        <sz val="11"/>
        <color theme="6"/>
        <rFont val="Calibri"/>
        <family val="2"/>
        <scheme val="minor"/>
      </rPr>
      <t>Exemple :</t>
    </r>
    <r>
      <rPr>
        <b/>
        <sz val="11"/>
        <color theme="6"/>
        <rFont val="Calibri"/>
        <family val="2"/>
        <scheme val="minor"/>
      </rPr>
      <t xml:space="preserve">
Caissier</t>
    </r>
  </si>
  <si>
    <t>Travail sur écran</t>
  </si>
  <si>
    <t>Manipulation intense de la souris et du clavier</t>
  </si>
  <si>
    <t>TMS</t>
  </si>
  <si>
    <t>Indifférent</t>
  </si>
  <si>
    <t>Mise à disposition des collaborateurs d'un clavier compact à touches souples et d'une souris verticale</t>
  </si>
  <si>
    <t>Réflexion concernant l'alternance de tâche
Mise en place d'une sensibilisation travail sur écran</t>
  </si>
  <si>
    <t>Courant 2023</t>
  </si>
  <si>
    <t>RH</t>
  </si>
  <si>
    <r>
      <rPr>
        <b/>
        <i/>
        <sz val="14"/>
        <color rgb="FFFF0000"/>
        <rFont val="Calibri"/>
        <family val="2"/>
        <scheme val="minor"/>
      </rPr>
      <t>Insérer une ligne</t>
    </r>
    <r>
      <rPr>
        <b/>
        <i/>
        <sz val="16"/>
        <color rgb="FFFF0000"/>
        <rFont val="Calibri"/>
        <family val="2"/>
        <scheme val="minor"/>
      </rPr>
      <t xml:space="preserve"> 
</t>
    </r>
    <r>
      <rPr>
        <sz val="12"/>
        <color rgb="FFFF0000"/>
        <rFont val="Calibri"/>
        <family val="2"/>
        <scheme val="minor"/>
      </rPr>
      <t>(en cliquant droit sur la ligne)</t>
    </r>
  </si>
  <si>
    <r>
      <t xml:space="preserve">Les exemples sont donnés à </t>
    </r>
    <r>
      <rPr>
        <b/>
        <i/>
        <u/>
        <sz val="18"/>
        <color theme="1"/>
        <rFont val="Calibri"/>
        <family val="2"/>
        <scheme val="minor"/>
      </rPr>
      <t>titre indicatif</t>
    </r>
    <r>
      <rPr>
        <b/>
        <i/>
        <sz val="18"/>
        <color theme="1"/>
        <rFont val="Calibri"/>
        <family val="2"/>
        <scheme val="minor"/>
      </rPr>
      <t xml:space="preserve"> et n'ont pas valeur d'exhaustivité. 
</t>
    </r>
  </si>
  <si>
    <t>Pour plus de précisions, glisser votre curseur sur la cellule souhaitée</t>
  </si>
  <si>
    <t>RISQUES ET CONTRAINTES LIES A DES SITUATIONS DE TRAVAIL</t>
  </si>
  <si>
    <t>RISQUE D'ACCIDENT PREPONDERANT POUVANT GENERER UN AT</t>
  </si>
  <si>
    <t>RISQUES PHYSIQUES</t>
  </si>
  <si>
    <t>Charge physique de travail</t>
  </si>
  <si>
    <t>Chutes de plain-pied</t>
  </si>
  <si>
    <t>Ambiances thermiques</t>
  </si>
  <si>
    <t>Risques liés aux agents chimiques dangereux</t>
  </si>
  <si>
    <t>Agent biologique de groupe 1</t>
  </si>
  <si>
    <t>Chutes de hauteur</t>
  </si>
  <si>
    <t>Ambiances sonores</t>
  </si>
  <si>
    <t>Risques liés aux CMR</t>
  </si>
  <si>
    <t>Agent biologique de groupe 2</t>
  </si>
  <si>
    <t>Déplacements</t>
  </si>
  <si>
    <t>Chutes d'objets</t>
  </si>
  <si>
    <t>Ambiances lumineuses</t>
  </si>
  <si>
    <t>Télétravail</t>
  </si>
  <si>
    <t>Machines et outils dangereux</t>
  </si>
  <si>
    <t>Rayonnements non ionisants</t>
  </si>
  <si>
    <t>Travailleur isolé</t>
  </si>
  <si>
    <t>Engins mobiles et appareils de levage</t>
  </si>
  <si>
    <t>Rayonnements ionisants</t>
  </si>
  <si>
    <t>Risque électrique</t>
  </si>
  <si>
    <t>Ondes électromagnétiques</t>
  </si>
  <si>
    <t>Incendie, explosion et évacuation</t>
  </si>
  <si>
    <t>Emissions de poussières, fumées, aérosols, vapeurs, nanoparticules en suspension dans l'air</t>
  </si>
  <si>
    <t>RISQUE CHIMIQUE</t>
  </si>
  <si>
    <t>Risque routier</t>
  </si>
  <si>
    <t>Vibrations</t>
  </si>
  <si>
    <t>Risques liés à la circulation interne</t>
  </si>
  <si>
    <t>Travail en milieu hyperbare</t>
  </si>
  <si>
    <t>Risques liés à la coactivité</t>
  </si>
  <si>
    <t>Aération et assainissement</t>
  </si>
  <si>
    <t>Risque d'agression</t>
  </si>
  <si>
    <t>Risques de coupures, brûlures, piqûres, écrasements, happements</t>
  </si>
  <si>
    <t>RISQUES BIOLOGIQUES, INFECTIEUX OU PARASITAIRES</t>
  </si>
  <si>
    <t>Risques liés aux addictions</t>
  </si>
  <si>
    <r>
      <t>Agent biologique de groupe 3 (SIR</t>
    </r>
    <r>
      <rPr>
        <b/>
        <sz val="12"/>
        <color rgb="FFFF0000"/>
        <rFont val="Calibri"/>
        <family val="2"/>
        <scheme val="minor"/>
      </rPr>
      <t>*</t>
    </r>
    <r>
      <rPr>
        <b/>
        <sz val="12"/>
        <rFont val="Calibri"/>
        <family val="2"/>
        <scheme val="minor"/>
      </rPr>
      <t>)</t>
    </r>
  </si>
  <si>
    <r>
      <t>Agent biologique de groupe 4 (SIR</t>
    </r>
    <r>
      <rPr>
        <b/>
        <sz val="12"/>
        <color rgb="FFFF0000"/>
        <rFont val="Calibri"/>
        <family val="2"/>
        <scheme val="minor"/>
      </rPr>
      <t>*</t>
    </r>
    <r>
      <rPr>
        <b/>
        <sz val="12"/>
        <rFont val="Calibri"/>
        <family val="2"/>
        <scheme val="minor"/>
      </rPr>
      <t>)</t>
    </r>
  </si>
  <si>
    <t>* SIR = Suivi Individuel Renforcé</t>
  </si>
  <si>
    <t>METHODE DE COTATION - Tableau général</t>
  </si>
  <si>
    <t>Evaluation bloc principal</t>
  </si>
  <si>
    <t>Evaluation bloc facultatif</t>
  </si>
  <si>
    <t>=</t>
  </si>
  <si>
    <t>NIVEAU DE RISQUE "BRUT" : Gravité X Fréquence d'exposition</t>
  </si>
  <si>
    <r>
      <t xml:space="preserve">NIVEAU DE RISQUE RESIDUEL : </t>
    </r>
    <r>
      <rPr>
        <sz val="24"/>
        <color rgb="FF7030A0"/>
        <rFont val="Calibri"/>
        <family val="2"/>
        <scheme val="minor"/>
      </rPr>
      <t>G</t>
    </r>
    <r>
      <rPr>
        <sz val="24"/>
        <color rgb="FFD68131"/>
        <rFont val="Calibri"/>
        <family val="2"/>
        <scheme val="minor"/>
      </rPr>
      <t xml:space="preserve"> x </t>
    </r>
    <r>
      <rPr>
        <sz val="24"/>
        <color theme="4"/>
        <rFont val="Calibri"/>
        <family val="2"/>
        <scheme val="minor"/>
      </rPr>
      <t>F</t>
    </r>
    <r>
      <rPr>
        <sz val="24"/>
        <color rgb="FFD68131"/>
        <rFont val="Calibri"/>
        <family val="2"/>
        <scheme val="minor"/>
      </rPr>
      <t xml:space="preserve"> x </t>
    </r>
    <r>
      <rPr>
        <sz val="24"/>
        <color theme="9"/>
        <rFont val="Calibri"/>
        <family val="2"/>
        <scheme val="minor"/>
      </rPr>
      <t>CC</t>
    </r>
  </si>
  <si>
    <t xml:space="preserve">Il s'agit d'une première cotation qui ne prend pas en considération les mesures de prévention existantes. </t>
  </si>
  <si>
    <t>Cette seconde cotation permet d'appliquer un coefficient de correction (CC) pour valoriser les actions de prévention existantes. Le niveau d'efficacité est dépendant du type d'actions de 
prévention mises en oeuvre (technique, organisationnelle et humaine).</t>
  </si>
  <si>
    <t>GRAVITE DU DOMMAGE</t>
  </si>
  <si>
    <t xml:space="preserve">Très grave </t>
  </si>
  <si>
    <t xml:space="preserve">Grave </t>
  </si>
  <si>
    <t xml:space="preserve">Moyenne </t>
  </si>
  <si>
    <t xml:space="preserve">Faible </t>
  </si>
  <si>
    <t>FREQUENCE D'EXPOSITION</t>
  </si>
  <si>
    <t>Moyenne</t>
  </si>
  <si>
    <t>Fréquente</t>
  </si>
  <si>
    <t>Très Fréquente</t>
  </si>
  <si>
    <t xml:space="preserve">Moyens d'actions </t>
  </si>
  <si>
    <t>Priorité 1</t>
  </si>
  <si>
    <t xml:space="preserve">La situation n'est pas maitrisée et des actions prioritaires 
sont à mettre en place immédiatement. </t>
  </si>
  <si>
    <t>Priorité 2</t>
  </si>
  <si>
    <r>
      <t xml:space="preserve">Il faut s'attendre à ce que l'évènement se produise. Des mesures de prévention doivent être 
mises en place </t>
    </r>
    <r>
      <rPr>
        <b/>
        <i/>
        <sz val="11"/>
        <color theme="1"/>
        <rFont val="Calibri"/>
        <family val="2"/>
        <scheme val="minor"/>
      </rPr>
      <t>à court terme</t>
    </r>
    <r>
      <rPr>
        <sz val="11"/>
        <color theme="1"/>
        <rFont val="Calibri"/>
        <family val="2"/>
        <scheme val="minor"/>
      </rPr>
      <t xml:space="preserve"> pour réduire le risque ou l'exposition à celui-ci.</t>
    </r>
  </si>
  <si>
    <t>Priorité 3</t>
  </si>
  <si>
    <r>
      <t xml:space="preserve">Il faut s'attendre à ce que l'évènement se produise. Des mesures de prévention doivent être 
mises en place </t>
    </r>
    <r>
      <rPr>
        <b/>
        <i/>
        <sz val="11"/>
        <color theme="1"/>
        <rFont val="Calibri"/>
        <family val="2"/>
        <scheme val="minor"/>
      </rPr>
      <t>à moyen terme</t>
    </r>
    <r>
      <rPr>
        <sz val="11"/>
        <color theme="1"/>
        <rFont val="Calibri"/>
        <family val="2"/>
        <scheme val="minor"/>
      </rPr>
      <t xml:space="preserve"> pour réduire le risque ou l'exposition à celui-ci.</t>
    </r>
  </si>
  <si>
    <t>Priorité 4</t>
  </si>
  <si>
    <t>L'évènement peut se produire mais la probabilité reste faible. Il faut assurer un suivi 
périodique des actions mises en place, envisager des actions complémentaires et s'assurer de leur efficacité.</t>
  </si>
  <si>
    <t>Document Unique d'Evaluation des Risques Professionnels - Risques psychosociaux</t>
  </si>
  <si>
    <t>PREVENTION A METTRE EN ŒUVRE</t>
  </si>
  <si>
    <t xml:space="preserve">Bloc principal </t>
  </si>
  <si>
    <t>Facteurs de RPS</t>
  </si>
  <si>
    <t>Sous-famille</t>
  </si>
  <si>
    <t>Dommages
potentiels</t>
  </si>
  <si>
    <t>Intensité</t>
  </si>
  <si>
    <t>Chronicité</t>
  </si>
  <si>
    <t>Coefficient correction</t>
  </si>
  <si>
    <t>Niveau de risque résiduel</t>
  </si>
  <si>
    <t>Actions de prévention à mettre en œuvre</t>
  </si>
  <si>
    <r>
      <rPr>
        <b/>
        <i/>
        <u/>
        <sz val="11"/>
        <color theme="6"/>
        <rFont val="Calibri"/>
        <family val="2"/>
        <scheme val="minor"/>
      </rPr>
      <t xml:space="preserve">Exemple </t>
    </r>
    <r>
      <rPr>
        <b/>
        <sz val="11"/>
        <color theme="6"/>
        <rFont val="Calibri"/>
        <family val="2"/>
        <scheme val="minor"/>
      </rPr>
      <t xml:space="preserve">:
Caissier </t>
    </r>
  </si>
  <si>
    <t>INTENSITE_ET_COMPLEXITE_DU_TRAVAIL</t>
  </si>
  <si>
    <t>Gestion de la polyvalence</t>
  </si>
  <si>
    <t>gestion de la polyvalence : interruption de tâches fréquentes pour pallier aux urgences (passage en caisse, mise en rayon, réception marchandises, etc.)</t>
  </si>
  <si>
    <t>Chute, risque d'erreurs, stress, violence interne</t>
  </si>
  <si>
    <t>Formation des collaborateurs aux différents postes occupés et aux différents risques associés</t>
  </si>
  <si>
    <t>Adaptation du planning en fonction des pics d'activité connus</t>
  </si>
  <si>
    <t>A définir</t>
  </si>
  <si>
    <r>
      <t xml:space="preserve">Insérer une ligne 
</t>
    </r>
    <r>
      <rPr>
        <sz val="12"/>
        <color rgb="FFFF0000"/>
        <rFont val="Calibri"/>
        <family val="2"/>
        <scheme val="minor"/>
      </rPr>
      <t>(en cliquant droit sur la ligne)</t>
    </r>
  </si>
  <si>
    <t>Les questions sont données à titre indicatif et n'ont pas valeur d'exhaustivité. 
(Cf. INRS - Ed 6403)</t>
  </si>
  <si>
    <t>Les risques psychosociaux sont définis comme un risque pour la santé physique et mentale des travailleurs.
Leurs causes sont à rechercher à la fois dans les conditions d’emploi, les facteurs liés à l’organisation du travail et aux relations de travail.
Ils peuvent concerner toutes les entreprises quel que soient leur taille et leur secteur d’activité. (ministère du travail)</t>
  </si>
  <si>
    <t>INTENSITE ET COMPLEXITE DU TRAVAIL</t>
  </si>
  <si>
    <t>HORAIRES DE TRAVAIL DIFFICILES</t>
  </si>
  <si>
    <t>EXIGENCES EMOTIONNELLES</t>
  </si>
  <si>
    <t>HORAIRES_DE_TRAVAIL_DIFFICILES</t>
  </si>
  <si>
    <t>EXIGENCES_EMOTIONNELLES</t>
  </si>
  <si>
    <t>FAIBLE_AUTONOMIE_AU_TRAVAIL</t>
  </si>
  <si>
    <t>RAPPORTS_SOCIAUX_AU_TRAVAIL_DEGRADES</t>
  </si>
  <si>
    <t>CONFLITS_DE_VALEURS</t>
  </si>
  <si>
    <t>INSECURITE_DE_L_EMPLOI_ET_DU_TRAVAIL</t>
  </si>
  <si>
    <t>Contraintes de rythmes de travail</t>
  </si>
  <si>
    <t>Durée Hebdomadaire de travail</t>
  </si>
  <si>
    <t>Tensions avec le public</t>
  </si>
  <si>
    <t>Autonomie dans la tâche</t>
  </si>
  <si>
    <t>Soutien de la part des collègues</t>
  </si>
  <si>
    <t>Qualité empêchée</t>
  </si>
  <si>
    <t>Insécurité sociaux-économique (emploi, salaire, carrière, etc.)</t>
  </si>
  <si>
    <t>Niveau de précision des objectifs</t>
  </si>
  <si>
    <t>Travail en horaires atypiques</t>
  </si>
  <si>
    <t>Confrontation avec la souffrance d'autrui</t>
  </si>
  <si>
    <t>Autonomie temporelle</t>
  </si>
  <si>
    <t>Soutien de la part des supérieurs hiérarchiques</t>
  </si>
  <si>
    <t>Travail inutile</t>
  </si>
  <si>
    <t>Conduite de changement dans l'entreprise</t>
  </si>
  <si>
    <t>Adéquation des objectifs de travail 
avec les moyens et les responsabilités</t>
  </si>
  <si>
    <t>Extension de la disponibilité en dehors des horaires 
de travail</t>
  </si>
  <si>
    <t>Maitrise des émotions</t>
  </si>
  <si>
    <t>Utilisation et développement des compétences</t>
  </si>
  <si>
    <t>Désaccords profesionnels</t>
  </si>
  <si>
    <t>Compatibilité des instructions de 
travail entre elles</t>
  </si>
  <si>
    <t>Prévisibilité des horaires de travail et anticipation 
de leur changement</t>
  </si>
  <si>
    <t>Reconnaissance dans le travail</t>
  </si>
  <si>
    <t>Conciliation entre vie professionnelle et vie 
personnelle</t>
  </si>
  <si>
    <t>CONFLITS DE VALEURS</t>
  </si>
  <si>
    <t>Conciliation entre vie professionnelle et vie
 personnelle</t>
  </si>
  <si>
    <t>Interruptions dans le travail</t>
  </si>
  <si>
    <t>Attention et vigilance dans le travail</t>
  </si>
  <si>
    <t>RAPPORTS SOCIAUX AU TRAVAIL DEGRADES</t>
  </si>
  <si>
    <t>FAIBLE AUTONOMIE AU TRAVAIL</t>
  </si>
  <si>
    <t>INSECURITE DE L'EMPLOI ET DU TRAVAIL</t>
  </si>
  <si>
    <t>Désaccord profesionnels</t>
  </si>
  <si>
    <t>METHODE DE COTATION - RPS</t>
  </si>
  <si>
    <t>NIVEAU DE RISQUE "BRUT" : Intensité X Chronicité</t>
  </si>
  <si>
    <r>
      <t xml:space="preserve">NIVEAU DE RISQUE RESIDUEL : </t>
    </r>
    <r>
      <rPr>
        <sz val="24"/>
        <color rgb="FF7030A0"/>
        <rFont val="Calibri"/>
        <family val="2"/>
        <scheme val="minor"/>
      </rPr>
      <t>I</t>
    </r>
    <r>
      <rPr>
        <sz val="24"/>
        <color rgb="FFD68131"/>
        <rFont val="Calibri"/>
        <family val="2"/>
        <scheme val="minor"/>
      </rPr>
      <t xml:space="preserve"> x </t>
    </r>
    <r>
      <rPr>
        <sz val="24"/>
        <color rgb="FF4F81BD"/>
        <rFont val="Calibri"/>
        <family val="2"/>
        <scheme val="minor"/>
      </rPr>
      <t>C</t>
    </r>
    <r>
      <rPr>
        <sz val="24"/>
        <color rgb="FFD68131"/>
        <rFont val="Calibri"/>
        <family val="2"/>
        <scheme val="minor"/>
      </rPr>
      <t xml:space="preserve"> x </t>
    </r>
    <r>
      <rPr>
        <sz val="24"/>
        <color rgb="FF00B050"/>
        <rFont val="Calibri"/>
        <family val="2"/>
        <scheme val="minor"/>
      </rPr>
      <t>CC</t>
    </r>
  </si>
  <si>
    <t>Cette seconde cotation permet d'appliquer un coefficient de correction pour valoriser les actions de prévention existantes. Le niveau d'efficacité est dépendant du type d'actions de 
prévention mises en oeuvre (technique, organisationnelle et humaine).</t>
  </si>
  <si>
    <t>INTENSITE DE L'EXPOSITION</t>
  </si>
  <si>
    <t>Très intense</t>
  </si>
  <si>
    <t>Forte</t>
  </si>
  <si>
    <t>Faible</t>
  </si>
  <si>
    <t>CHRONICITE</t>
  </si>
  <si>
    <t>Ponctuelle</t>
  </si>
  <si>
    <t>Peu fréquente</t>
  </si>
  <si>
    <t>Régulière / Constante</t>
  </si>
  <si>
    <t>La situation n'est pas maitrisée et des actions prioritaires 
sont à mettre en place immédiatement.</t>
  </si>
  <si>
    <r>
      <t xml:space="preserve">Il faut s'attendre à ce que l'évènement se produise. Des mesures de prévention doivent être 
mises en place </t>
    </r>
    <r>
      <rPr>
        <b/>
        <i/>
        <sz val="11"/>
        <color theme="1"/>
        <rFont val="Calibri"/>
        <family val="2"/>
        <scheme val="minor"/>
      </rPr>
      <t xml:space="preserve">à court terme </t>
    </r>
    <r>
      <rPr>
        <sz val="11"/>
        <color theme="1"/>
        <rFont val="Calibri"/>
        <family val="2"/>
        <scheme val="minor"/>
      </rPr>
      <t>pour réduire le risque ou l'exposition à celui-ci.</t>
    </r>
  </si>
  <si>
    <r>
      <t xml:space="preserve">Compte professionnel de prévention (C2P)
</t>
    </r>
    <r>
      <rPr>
        <sz val="10"/>
        <color rgb="FF4F81BD"/>
        <rFont val="Calibri"/>
        <family val="2"/>
        <scheme val="minor"/>
      </rPr>
      <t>Loi n° 2014-40 du 20 janvier 2014 garantissant l’avenir et la justice du système de retraites</t>
    </r>
  </si>
  <si>
    <t>Facteurs liés aux "rythmes de travail"</t>
  </si>
  <si>
    <t>Facteurs de risques professionnels</t>
  </si>
  <si>
    <t>Intensité minimale</t>
  </si>
  <si>
    <t>Durée minimale</t>
  </si>
  <si>
    <t>Effectif concerné</t>
  </si>
  <si>
    <t>Hommes</t>
  </si>
  <si>
    <t xml:space="preserve">Femmes </t>
  </si>
  <si>
    <t>Total</t>
  </si>
  <si>
    <t>Travail de nuit</t>
  </si>
  <si>
    <t>Une heure de travail entre minuit et 5 heures</t>
  </si>
  <si>
    <t>Travail en équipes successives 
alternantes (exemple : travail posté en 5x8, 3x8)</t>
  </si>
  <si>
    <t>Travail en équipes successives alternantes impliquant au 
minimum une heure de travail entre minuit et 5 heures</t>
  </si>
  <si>
    <t>Travail répétitif caractérisé par la 
répétition d'un même geste, à une fréquence élevée et sous cadence contrainte</t>
  </si>
  <si>
    <r>
      <t xml:space="preserve">Temps de cycle inférieur ou égal à 30 secondes : 15 actions techniques ou plus
</t>
    </r>
    <r>
      <rPr>
        <b/>
        <i/>
        <u/>
        <sz val="12"/>
        <color theme="1"/>
        <rFont val="Calibri"/>
        <family val="2"/>
        <scheme val="minor"/>
      </rPr>
      <t>Ou</t>
    </r>
    <r>
      <rPr>
        <sz val="12"/>
        <color theme="1"/>
        <rFont val="Calibri"/>
        <family val="2"/>
        <scheme val="minor"/>
      </rPr>
      <t xml:space="preserve">
Temps de cycle supérieur à 30 secondes, temps de cycle variable ou absence de temps de cycle : 30 actions techniques ou plus par minute</t>
    </r>
  </si>
  <si>
    <t>900 heures / an</t>
  </si>
  <si>
    <t>Facteurs liés à un "environnement physique agressif"</t>
  </si>
  <si>
    <t>Activités en milieu hyperbare</t>
  </si>
  <si>
    <t>1 200 hectopascals</t>
  </si>
  <si>
    <t>60 interventions ou travaux par an</t>
  </si>
  <si>
    <t>Températures extrêmes</t>
  </si>
  <si>
    <t>Bruit</t>
  </si>
  <si>
    <t>600 heures / an</t>
  </si>
  <si>
    <t xml:space="preserve">Exposition à un niveau de pression acoustique de crête au moins égal à 135 décibels (C) </t>
  </si>
  <si>
    <t>120 fois / an</t>
  </si>
  <si>
    <r>
      <t>Quelques liens utiles</t>
    </r>
    <r>
      <rPr>
        <sz val="12"/>
        <color rgb="FF4F81BD"/>
        <rFont val="Calibri"/>
        <family val="2"/>
        <scheme val="minor"/>
      </rPr>
      <t xml:space="preserve">
(liste non exhaustive)</t>
    </r>
  </si>
  <si>
    <t>Documentation HST</t>
  </si>
  <si>
    <t>Autre documentation</t>
  </si>
  <si>
    <r>
      <t xml:space="preserve">Pour accéder à </t>
    </r>
    <r>
      <rPr>
        <b/>
        <i/>
        <sz val="11"/>
        <color theme="1"/>
        <rFont val="Calibri"/>
        <family val="2"/>
        <scheme val="minor"/>
      </rPr>
      <t>tous nos fascicules</t>
    </r>
    <r>
      <rPr>
        <sz val="11"/>
        <color theme="1"/>
        <rFont val="Calibri"/>
        <family val="2"/>
        <scheme val="minor"/>
      </rPr>
      <t>, vous pouvez consulter notre 
site internet :</t>
    </r>
  </si>
  <si>
    <t>Vous avez également la possibilité de consulter d'autres 
sites références :</t>
  </si>
  <si>
    <t>https://www.horizonsantetravail.fr/</t>
  </si>
  <si>
    <t>INRS / CRAMIF / ANACT / etc.</t>
  </si>
  <si>
    <t>Généralités</t>
  </si>
  <si>
    <t>https://www.inrs.fr/media.html?refINRS=ED%20840</t>
  </si>
  <si>
    <t>https://www.inrs.fr/media.html?refINRS=ED%20887</t>
  </si>
  <si>
    <t>Contraintes et risques liés à des situations de travail</t>
  </si>
  <si>
    <t>https://www.inrs.fr/media.html?refINRS=ED%206161</t>
  </si>
  <si>
    <t>https://www.inrs.fr/media.html?refINRS=ED%20924</t>
  </si>
  <si>
    <t>https://www.inrs.fr/risques/deplacements/ce-qu-il-faut-retenir.html</t>
  </si>
  <si>
    <t>https://www.inrs.fr/media.html?refINRS=ED%206384</t>
  </si>
  <si>
    <t>Travail isolé</t>
  </si>
  <si>
    <t>https://www.inrs.fr/risques/travail-isole/reglementation.html</t>
  </si>
  <si>
    <t>Risque chimique</t>
  </si>
  <si>
    <t>https://www.seirich.fr/seirich-web/index.xhtml</t>
  </si>
  <si>
    <t>https://www.inrs.fr/publications/outils/mixie/calculateur.html</t>
  </si>
  <si>
    <t>Risques biologiques, infectieux ou parasitaires</t>
  </si>
  <si>
    <t>Risque biologique</t>
  </si>
  <si>
    <t>https://www.inrs.fr/media.html?refINRS=ED%206034</t>
  </si>
  <si>
    <t>Risque d'accident prépondérant pouvant générer un AT</t>
  </si>
  <si>
    <t>Chute de plain-pied</t>
  </si>
  <si>
    <t>https://www.inrs.fr/media.html?refINRS=ED%206433</t>
  </si>
  <si>
    <t>Chute de hauteur</t>
  </si>
  <si>
    <t>https://www.inrs.fr/media.html?refINRS=ED%206110</t>
  </si>
  <si>
    <t>Chute d'objets</t>
  </si>
  <si>
    <t>https://www.inrs.fr/risques/utilisation-machines/prevention-risques-utilisation-machines.html</t>
  </si>
  <si>
    <t>https://www.inrs.fr/media.html?refINRS=ND%202102</t>
  </si>
  <si>
    <t xml:space="preserve">Risque électrique </t>
  </si>
  <si>
    <t>https://www.inrs.fr/media.html?refINRS=ED%206187</t>
  </si>
  <si>
    <t>https://www.inrs.fr/media.html?refINRS=ED%206336</t>
  </si>
  <si>
    <t>https://www.inrs.fr/media.html?refINRS=ED%206352</t>
  </si>
  <si>
    <t>Risques liés aux circulations internes</t>
  </si>
  <si>
    <t>https://www.inrs.fr/media.html?refINRS=ED%20140</t>
  </si>
  <si>
    <t>Risques liés à la co-actvité</t>
  </si>
  <si>
    <t>https://www.inrs.fr/media.html?refINRS=ED%20941</t>
  </si>
  <si>
    <t>https://www.inrs.fr/risques/agressions-violences-externes/prevention.html</t>
  </si>
  <si>
    <t>risque de coupures, brûlures, piqures, écrasement et happements</t>
  </si>
  <si>
    <t>https://www.inrs.fr/risques/mecaniques/exposition-au-risque.html</t>
  </si>
  <si>
    <t>risques liés aux addictions</t>
  </si>
  <si>
    <t>Risques physiques</t>
  </si>
  <si>
    <t>https://www.inrs.fr/media.html?refINRS=TS827page12</t>
  </si>
  <si>
    <t>https://www.inrs.fr/media.html?refINRS=ED%206035</t>
  </si>
  <si>
    <t>https://www.inrs.fr/media.html?refINRS=ED%2085</t>
  </si>
  <si>
    <t>https://www.inrs.fr/media.html?refINRS=ED%204202</t>
  </si>
  <si>
    <t>https://www.inrs.fr/media.html?refINRS=TJ%2026</t>
  </si>
  <si>
    <t>https://www.inrs.fr/media.html?refINRS=outil61</t>
  </si>
  <si>
    <t>https://www.inrs.fr/risques/poussieres-bois/ce-qu-il-faut-retenir.html</t>
  </si>
  <si>
    <t>https://www.inrs.fr/risques/fumees-soudage/ce-qu-il-faut-retenir.html</t>
  </si>
  <si>
    <t>https://www.inrs.fr/risques/plomb/ce-qu-il-faut-retenir.html</t>
  </si>
  <si>
    <t>https://www.inrs.fr/risques/nanomateriaux/ce-qu-il-faut-retenir.html</t>
  </si>
  <si>
    <t>https://www.inrs.fr/media.html?refINRS=outil59</t>
  </si>
  <si>
    <t>https://www.inrs.fr/media.html?refINRS=outil39</t>
  </si>
  <si>
    <t>https://www.inrs.fr/media.html?refINRS=TM%2038</t>
  </si>
  <si>
    <t>Aération et assainissements</t>
  </si>
  <si>
    <t>https://www.inrs.fr/media.html?refINRS=TJ%205</t>
  </si>
  <si>
    <t>Risques psychosociaux</t>
  </si>
  <si>
    <t>https://www.inrs.fr/media.html?refINRS=ED%206403</t>
  </si>
  <si>
    <t>Violences sexistes et sexuelles</t>
  </si>
  <si>
    <t>https://travail-emploi.gouv.fr/IMG/pdf/30645_dicom_-_guide_contre_harce_lement_sexuel_val_v4_bd_ok-2.pdf</t>
  </si>
  <si>
    <t>https://www.horizonsantetravail.fr/?smd_process_download=1&amp;download_id=23932</t>
  </si>
  <si>
    <t>https://www.horizonsantetravail.fr/?smd_process_download=1&amp;download_id=23962</t>
  </si>
  <si>
    <t>https://www.horizonsantetravail.fr/?smd_process_download=1&amp;download_id=23986</t>
  </si>
  <si>
    <t>https://www.horizonsantetravail.fr/?smd_process_download=1&amp;download_id=23948</t>
  </si>
  <si>
    <t>https://www.horizonsantetravail.fr/?smd_process_download=1&amp;download_id=23950</t>
  </si>
  <si>
    <t>https://www.horizonsantetravail.fr/?smd_process_download=1&amp;download_id=23990</t>
  </si>
  <si>
    <t>https://www.horizonsantetravail.fr/?smd_process_download=1&amp;download_id=24012</t>
  </si>
  <si>
    <t>https://www.horizonsantetravail.fr/?smd_process_download=1&amp;download_id=23992</t>
  </si>
  <si>
    <t>https://www.horizonsantetravail.fr/?smd_process_download=1&amp;download_id=23976</t>
  </si>
  <si>
    <t>https://www.horizonsantetravail.fr/?smd_process_download=1&amp;download_id=23974</t>
  </si>
  <si>
    <t>https://www.horizonsantetravail.fr/?smd_process_download=1&amp;download_id=24015</t>
  </si>
  <si>
    <t>https://www.horizonsantetravail.fr/?smd_process_download=1&amp;download_id=24001</t>
  </si>
  <si>
    <t>https://www.horizonsantetravail.fr/?smd_process_download=1&amp;download_id=23994</t>
  </si>
  <si>
    <t>https://www.horizonsantetravail.fr/?smd_process_download=1&amp;download_id=23979</t>
  </si>
  <si>
    <t>https://www.horizonsantetravail.fr/?smd_process_download=1&amp;download_id=23952</t>
  </si>
  <si>
    <t>100 nuits /an</t>
  </si>
  <si>
    <t>30 nuits / an</t>
  </si>
  <si>
    <t xml:space="preserve">Température inférieure à 5 °C ou au moins égale à 30°C
</t>
  </si>
  <si>
    <r>
      <t xml:space="preserve">Le DUERP est conservé par l’employeur pendant au moins 40 ans, avec toutes ses versions 
successives. La mise à jour est obligatoire: 
- </t>
    </r>
    <r>
      <rPr>
        <b/>
        <i/>
        <sz val="11"/>
        <color rgb="FF4F81BD"/>
        <rFont val="Calibri"/>
        <family val="2"/>
        <scheme val="minor"/>
      </rPr>
      <t>Annuellement pour les entreprises de 11 salariés et plus</t>
    </r>
    <r>
      <rPr>
        <sz val="11"/>
        <color rgb="FF4F81BD"/>
        <rFont val="Calibri"/>
        <family val="2"/>
        <scheme val="minor"/>
      </rPr>
      <t xml:space="preserve">
</t>
    </r>
    <r>
      <rPr>
        <sz val="11"/>
        <rFont val="Calibri"/>
        <family val="2"/>
        <scheme val="minor"/>
      </rPr>
      <t>-</t>
    </r>
    <r>
      <rPr>
        <b/>
        <i/>
        <sz val="11"/>
        <color rgb="FF4F81BD"/>
        <rFont val="Calibri"/>
        <family val="2"/>
        <scheme val="minor"/>
      </rPr>
      <t xml:space="preserve"> Lors de toute modification ou information majeure, quelle que soit la taille de l'entreprise. </t>
    </r>
  </si>
  <si>
    <t>https://www.horizonsantetravail.fr/wp-content/uploads/2023/05/Prevention-du-risque-amiante-sous-section-IV-Horizon-Sante-Travail.pdf</t>
  </si>
  <si>
    <t>https://www.horizonsantetravail.fr/wp-content/uploads/2023/10/Dirigeant-faites-le-point-sur-votre-sante-Horizon-Sante-Travail.pdf</t>
  </si>
  <si>
    <t>https://www.inrs.fr/risques/addictions/ce-qu-il-faut-retenir.html</t>
  </si>
  <si>
    <t>https://www.inrs.fr/risques/biologiques/ce-qu-il-faut-retenir.html</t>
  </si>
  <si>
    <t>RISQUES</t>
  </si>
  <si>
    <t>Risque</t>
  </si>
  <si>
    <t>Manutention manuelle</t>
  </si>
  <si>
    <t>Risques liés aux agents chimiques dangereux (ACD)</t>
  </si>
  <si>
    <t>Autres riques chimiques</t>
  </si>
  <si>
    <t>Déplacements (hors risque routier)</t>
  </si>
  <si>
    <t>Postures contraignantes / Gestes répétitifs</t>
  </si>
  <si>
    <t>Niveau d'exposition au bruit rapporté à une période de référence de 8 heures, d'au moins 81 décibels (A)</t>
  </si>
  <si>
    <t>Trame proposée par l'Association Horizon Santé Travail - Avril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</si>
</sst>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3" x14ac:knownFonts="1">
    <font>
      <sz val="11"/>
      <color theme="1"/>
      <name val="Calibri"/>
      <family val="2"/>
      <scheme val="minor"/>
    </font>
    <font>
      <b/>
      <sz val="11"/>
      <color theme="1"/>
      <name val="Calibri"/>
      <family val="2"/>
      <scheme val="minor"/>
    </font>
    <font>
      <b/>
      <sz val="14"/>
      <color theme="1"/>
      <name val="Calibri"/>
      <family val="2"/>
      <scheme val="minor"/>
    </font>
    <font>
      <sz val="28"/>
      <color theme="1"/>
      <name val="Calibri"/>
      <family val="2"/>
      <scheme val="minor"/>
    </font>
    <font>
      <sz val="14"/>
      <color theme="1"/>
      <name val="Calibri"/>
      <family val="2"/>
      <scheme val="minor"/>
    </font>
    <font>
      <b/>
      <sz val="16"/>
      <color theme="1"/>
      <name val="Calibri"/>
      <family val="2"/>
      <scheme val="minor"/>
    </font>
    <font>
      <b/>
      <sz val="12"/>
      <color theme="0"/>
      <name val="Calibri"/>
      <family val="2"/>
      <scheme val="minor"/>
    </font>
    <font>
      <b/>
      <sz val="14"/>
      <color theme="0"/>
      <name val="Calibri"/>
      <family val="2"/>
      <scheme val="minor"/>
    </font>
    <font>
      <sz val="12"/>
      <color theme="7" tint="0.79998168889431442"/>
      <name val="Calibri"/>
      <family val="2"/>
      <scheme val="minor"/>
    </font>
    <font>
      <b/>
      <sz val="12"/>
      <color theme="1"/>
      <name val="Calibri"/>
      <family val="2"/>
      <scheme val="minor"/>
    </font>
    <font>
      <sz val="24"/>
      <color rgb="FFD68131"/>
      <name val="Calibri"/>
      <family val="2"/>
      <scheme val="minor"/>
    </font>
    <font>
      <sz val="14"/>
      <color rgb="FF00B050"/>
      <name val="Calibri"/>
      <family val="2"/>
      <scheme val="minor"/>
    </font>
    <font>
      <sz val="14"/>
      <color rgb="FFFFFF00"/>
      <name val="Calibri"/>
      <family val="2"/>
      <scheme val="minor"/>
    </font>
    <font>
      <sz val="14"/>
      <color rgb="FFFF0000"/>
      <name val="Calibri"/>
      <family val="2"/>
      <scheme val="minor"/>
    </font>
    <font>
      <sz val="24"/>
      <color theme="1"/>
      <name val="Calibri"/>
      <family val="2"/>
      <scheme val="minor"/>
    </font>
    <font>
      <b/>
      <sz val="24"/>
      <color rgb="FF92D050"/>
      <name val="Calibri"/>
      <family val="2"/>
      <scheme val="minor"/>
    </font>
    <font>
      <sz val="12"/>
      <color rgb="FFD68131"/>
      <name val="Calibri"/>
      <family val="2"/>
      <scheme val="minor"/>
    </font>
    <font>
      <sz val="12"/>
      <color theme="1"/>
      <name val="Calibri"/>
      <family val="2"/>
      <scheme val="minor"/>
    </font>
    <font>
      <u/>
      <sz val="11"/>
      <color theme="10"/>
      <name val="Calibri"/>
      <family val="2"/>
      <scheme val="minor"/>
    </font>
    <font>
      <b/>
      <sz val="14"/>
      <name val="Calibri"/>
      <family val="2"/>
      <scheme val="minor"/>
    </font>
    <font>
      <b/>
      <sz val="14"/>
      <color theme="5"/>
      <name val="Calibri"/>
      <family val="2"/>
      <scheme val="minor"/>
    </font>
    <font>
      <b/>
      <sz val="16"/>
      <color theme="0"/>
      <name val="Calibri"/>
      <family val="2"/>
      <scheme val="minor"/>
    </font>
    <font>
      <sz val="11"/>
      <name val="Calibri"/>
      <family val="2"/>
      <scheme val="minor"/>
    </font>
    <font>
      <b/>
      <i/>
      <u/>
      <sz val="11"/>
      <color theme="1"/>
      <name val="Calibri"/>
      <family val="2"/>
      <scheme val="minor"/>
    </font>
    <font>
      <sz val="20"/>
      <color rgb="FF56B4E3"/>
      <name val="Calibri"/>
      <family val="2"/>
      <scheme val="minor"/>
    </font>
    <font>
      <b/>
      <sz val="11"/>
      <color theme="0"/>
      <name val="Calibri"/>
      <family val="2"/>
      <scheme val="minor"/>
    </font>
    <font>
      <b/>
      <i/>
      <sz val="11"/>
      <color theme="1"/>
      <name val="Calibri"/>
      <family val="2"/>
      <scheme val="minor"/>
    </font>
    <font>
      <b/>
      <sz val="11"/>
      <color rgb="FF000000"/>
      <name val="Roboto"/>
    </font>
    <font>
      <sz val="20"/>
      <color rgb="FF4F81BD"/>
      <name val="Calibri"/>
      <family val="2"/>
      <scheme val="minor"/>
    </font>
    <font>
      <b/>
      <sz val="26"/>
      <color rgb="FF4F81BD"/>
      <name val="Calibri"/>
      <family val="2"/>
      <scheme val="minor"/>
    </font>
    <font>
      <sz val="28"/>
      <color rgb="FF4F81BD"/>
      <name val="Calibri"/>
      <family val="2"/>
      <scheme val="minor"/>
    </font>
    <font>
      <sz val="18"/>
      <color rgb="FF4F81BD"/>
      <name val="Calibri"/>
      <family val="2"/>
      <scheme val="minor"/>
    </font>
    <font>
      <i/>
      <u/>
      <sz val="11"/>
      <color theme="1"/>
      <name val="Calibri"/>
      <family val="2"/>
      <scheme val="minor"/>
    </font>
    <font>
      <sz val="14"/>
      <color rgb="FFFFC000"/>
      <name val="Calibri"/>
      <family val="2"/>
      <scheme val="minor"/>
    </font>
    <font>
      <b/>
      <i/>
      <u/>
      <sz val="18"/>
      <color theme="1"/>
      <name val="Calibri"/>
      <family val="2"/>
      <scheme val="minor"/>
    </font>
    <font>
      <b/>
      <i/>
      <sz val="18"/>
      <color theme="1"/>
      <name val="Calibri"/>
      <family val="2"/>
      <scheme val="minor"/>
    </font>
    <font>
      <sz val="10"/>
      <color rgb="FF4F81BD"/>
      <name val="Calibri"/>
      <family val="2"/>
      <scheme val="minor"/>
    </font>
    <font>
      <b/>
      <sz val="16"/>
      <color rgb="FFFFFFFF"/>
      <name val="Calibri"/>
      <family val="2"/>
    </font>
    <font>
      <sz val="11"/>
      <color theme="1"/>
      <name val="Calibri"/>
      <family val="2"/>
    </font>
    <font>
      <b/>
      <sz val="12"/>
      <color rgb="FF000000"/>
      <name val="Calibri"/>
      <family val="2"/>
    </font>
    <font>
      <b/>
      <i/>
      <sz val="18"/>
      <color rgb="FFFF0000"/>
      <name val="Calibri"/>
      <family val="2"/>
      <scheme val="minor"/>
    </font>
    <font>
      <sz val="9"/>
      <color indexed="81"/>
      <name val="Tahoma"/>
      <family val="2"/>
    </font>
    <font>
      <b/>
      <sz val="12"/>
      <color rgb="FFFF0000"/>
      <name val="Calibri"/>
      <family val="2"/>
    </font>
    <font>
      <b/>
      <sz val="12"/>
      <name val="Calibri"/>
      <family val="2"/>
      <scheme val="minor"/>
    </font>
    <font>
      <b/>
      <sz val="9"/>
      <color indexed="81"/>
      <name val="Tahoma"/>
      <family val="2"/>
    </font>
    <font>
      <b/>
      <i/>
      <sz val="9"/>
      <color indexed="81"/>
      <name val="Tahoma"/>
      <family val="2"/>
    </font>
    <font>
      <b/>
      <i/>
      <u/>
      <sz val="9"/>
      <color indexed="81"/>
      <name val="Tahoma"/>
      <family val="2"/>
    </font>
    <font>
      <b/>
      <sz val="9"/>
      <color indexed="52"/>
      <name val="Tahoma"/>
      <family val="2"/>
    </font>
    <font>
      <b/>
      <sz val="9"/>
      <color indexed="51"/>
      <name val="Tahoma"/>
      <family val="2"/>
    </font>
    <font>
      <b/>
      <sz val="9"/>
      <color indexed="10"/>
      <name val="Tahoma"/>
      <family val="2"/>
    </font>
    <font>
      <b/>
      <sz val="9"/>
      <color indexed="47"/>
      <name val="Tahoma"/>
      <family val="2"/>
    </font>
    <font>
      <b/>
      <sz val="11"/>
      <color theme="6"/>
      <name val="Calibri"/>
      <family val="2"/>
      <scheme val="minor"/>
    </font>
    <font>
      <b/>
      <i/>
      <u/>
      <sz val="11"/>
      <color theme="6"/>
      <name val="Calibri"/>
      <family val="2"/>
      <scheme val="minor"/>
    </font>
    <font>
      <b/>
      <i/>
      <sz val="11"/>
      <color theme="6"/>
      <name val="Calibri"/>
      <family val="2"/>
      <scheme val="minor"/>
    </font>
    <font>
      <b/>
      <sz val="11"/>
      <name val="Calibri"/>
      <family val="2"/>
      <scheme val="minor"/>
    </font>
    <font>
      <b/>
      <i/>
      <sz val="11"/>
      <name val="Calibri"/>
      <family val="2"/>
      <scheme val="minor"/>
    </font>
    <font>
      <sz val="11"/>
      <color theme="5"/>
      <name val="Calibri"/>
      <family val="2"/>
      <scheme val="minor"/>
    </font>
    <font>
      <b/>
      <sz val="11"/>
      <color theme="5"/>
      <name val="Calibri"/>
      <family val="2"/>
      <scheme val="minor"/>
    </font>
    <font>
      <sz val="8"/>
      <name val="Calibri"/>
      <family val="2"/>
      <scheme val="minor"/>
    </font>
    <font>
      <b/>
      <sz val="20"/>
      <color theme="0"/>
      <name val="Calibri"/>
      <family val="2"/>
      <scheme val="minor"/>
    </font>
    <font>
      <b/>
      <sz val="11"/>
      <name val="Roboto"/>
    </font>
    <font>
      <sz val="11"/>
      <color theme="4"/>
      <name val="Calibri"/>
      <family val="2"/>
      <scheme val="minor"/>
    </font>
    <font>
      <b/>
      <i/>
      <sz val="11"/>
      <color rgb="FF4F81BD"/>
      <name val="Calibri"/>
      <family val="2"/>
      <scheme val="minor"/>
    </font>
    <font>
      <sz val="11"/>
      <color rgb="FF4F81BD"/>
      <name val="Calibri"/>
      <family val="2"/>
      <scheme val="minor"/>
    </font>
    <font>
      <b/>
      <sz val="24"/>
      <color theme="0"/>
      <name val="Calibri"/>
      <family val="2"/>
      <scheme val="minor"/>
    </font>
    <font>
      <b/>
      <sz val="14"/>
      <color rgb="FF7030A0"/>
      <name val="Calibri"/>
      <family val="2"/>
      <scheme val="minor"/>
    </font>
    <font>
      <b/>
      <sz val="14"/>
      <color theme="4"/>
      <name val="Calibri"/>
      <family val="2"/>
      <scheme val="minor"/>
    </font>
    <font>
      <sz val="14"/>
      <color theme="4"/>
      <name val="Calibri"/>
      <family val="2"/>
      <scheme val="minor"/>
    </font>
    <font>
      <sz val="24"/>
      <name val="Calibri"/>
      <family val="2"/>
      <scheme val="minor"/>
    </font>
    <font>
      <sz val="14"/>
      <color rgb="FF7030A0"/>
      <name val="Calibri"/>
      <family val="2"/>
      <scheme val="minor"/>
    </font>
    <font>
      <sz val="24"/>
      <color rgb="FF7030A0"/>
      <name val="Calibri"/>
      <family val="2"/>
      <scheme val="minor"/>
    </font>
    <font>
      <sz val="24"/>
      <color theme="4"/>
      <name val="Calibri"/>
      <family val="2"/>
      <scheme val="minor"/>
    </font>
    <font>
      <sz val="24"/>
      <color theme="9"/>
      <name val="Calibri"/>
      <family val="2"/>
      <scheme val="minor"/>
    </font>
    <font>
      <b/>
      <sz val="12"/>
      <name val="Calibri"/>
      <family val="2"/>
    </font>
    <font>
      <b/>
      <sz val="12"/>
      <color rgb="FF7030A0"/>
      <name val="Calibri"/>
      <family val="2"/>
      <scheme val="minor"/>
    </font>
    <font>
      <sz val="13"/>
      <color rgb="FF7030A0"/>
      <name val="Calibri"/>
      <family val="2"/>
      <scheme val="minor"/>
    </font>
    <font>
      <b/>
      <sz val="12"/>
      <color theme="4"/>
      <name val="Calibri"/>
      <family val="2"/>
      <scheme val="minor"/>
    </font>
    <font>
      <sz val="13"/>
      <color theme="4"/>
      <name val="Calibri"/>
      <family val="2"/>
      <scheme val="minor"/>
    </font>
    <font>
      <sz val="24"/>
      <color rgb="FF4F81BD"/>
      <name val="Calibri"/>
      <family val="2"/>
      <scheme val="minor"/>
    </font>
    <font>
      <sz val="24"/>
      <color rgb="FF00B050"/>
      <name val="Calibri"/>
      <family val="2"/>
      <scheme val="minor"/>
    </font>
    <font>
      <b/>
      <sz val="12"/>
      <color rgb="FFFF0000"/>
      <name val="Calibri"/>
      <family val="2"/>
      <scheme val="minor"/>
    </font>
    <font>
      <sz val="7"/>
      <color rgb="FF3A3A3A"/>
      <name val="Arial"/>
      <family val="2"/>
    </font>
    <font>
      <b/>
      <i/>
      <sz val="20"/>
      <color theme="0"/>
      <name val="Calibri"/>
      <family val="2"/>
      <scheme val="minor"/>
    </font>
    <font>
      <i/>
      <sz val="12"/>
      <color theme="1"/>
      <name val="Calibri"/>
      <family val="2"/>
      <scheme val="minor"/>
    </font>
    <font>
      <b/>
      <i/>
      <u/>
      <sz val="12"/>
      <color theme="1"/>
      <name val="Calibri"/>
      <family val="2"/>
      <scheme val="minor"/>
    </font>
    <font>
      <sz val="14"/>
      <color theme="0"/>
      <name val="Calibri"/>
      <family val="2"/>
      <scheme val="minor"/>
    </font>
    <font>
      <sz val="12"/>
      <color rgb="FF4F81BD"/>
      <name val="Calibri"/>
      <family val="2"/>
      <scheme val="minor"/>
    </font>
    <font>
      <sz val="12"/>
      <name val="Calibri"/>
      <family val="2"/>
      <scheme val="minor"/>
    </font>
    <font>
      <b/>
      <i/>
      <sz val="16"/>
      <color rgb="FFFF0000"/>
      <name val="Calibri"/>
      <family val="2"/>
      <scheme val="minor"/>
    </font>
    <font>
      <sz val="12"/>
      <color rgb="FFFF0000"/>
      <name val="Calibri"/>
      <family val="2"/>
      <scheme val="minor"/>
    </font>
    <font>
      <b/>
      <i/>
      <sz val="14"/>
      <color rgb="FFFF0000"/>
      <name val="Calibri"/>
      <family val="2"/>
      <scheme val="minor"/>
    </font>
    <font>
      <b/>
      <i/>
      <sz val="9"/>
      <color theme="1"/>
      <name val="Calibri"/>
      <family val="2"/>
      <scheme val="minor"/>
    </font>
    <font>
      <b/>
      <i/>
      <sz val="11"/>
      <color rgb="FFFF0000"/>
      <name val="Calibri"/>
      <family val="2"/>
      <scheme val="minor"/>
    </font>
  </fonts>
  <fills count="52">
    <fill>
      <patternFill patternType="none"/>
    </fill>
    <fill>
      <patternFill patternType="gray125"/>
    </fill>
    <fill>
      <patternFill patternType="solid">
        <fgColor theme="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B3B3"/>
        <bgColor indexed="64"/>
      </patternFill>
    </fill>
    <fill>
      <patternFill patternType="solid">
        <fgColor rgb="FF4F81BD"/>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DFCCE"/>
        <bgColor indexed="64"/>
      </patternFill>
    </fill>
    <fill>
      <patternFill patternType="solid">
        <fgColor theme="4"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rgb="FFFF5050"/>
        <bgColor indexed="64"/>
      </patternFill>
    </fill>
    <fill>
      <patternFill patternType="solid">
        <fgColor rgb="FF4472C4"/>
        <bgColor rgb="FF000000"/>
      </patternFill>
    </fill>
    <fill>
      <patternFill patternType="solid">
        <fgColor rgb="FFED7D31"/>
        <bgColor rgb="FF000000"/>
      </patternFill>
    </fill>
    <fill>
      <patternFill patternType="solid">
        <fgColor rgb="FFA5A5A5"/>
        <bgColor rgb="FF000000"/>
      </patternFill>
    </fill>
    <fill>
      <patternFill patternType="solid">
        <fgColor rgb="FFD9E1F2"/>
        <bgColor rgb="FF000000"/>
      </patternFill>
    </fill>
    <fill>
      <patternFill patternType="solid">
        <fgColor rgb="FFFCE4D6"/>
        <bgColor rgb="FF000000"/>
      </patternFill>
    </fill>
    <fill>
      <patternFill patternType="solid">
        <fgColor rgb="FFEDEDED"/>
        <bgColor rgb="FF000000"/>
      </patternFill>
    </fill>
    <fill>
      <patternFill patternType="solid">
        <fgColor rgb="FF44546A"/>
        <bgColor rgb="FF000000"/>
      </patternFill>
    </fill>
    <fill>
      <patternFill patternType="solid">
        <fgColor rgb="FFD6DCE4"/>
        <bgColor rgb="FF000000"/>
      </patternFill>
    </fill>
    <fill>
      <patternFill patternType="solid">
        <fgColor rgb="FFFFC000"/>
        <bgColor rgb="FF000000"/>
      </patternFill>
    </fill>
    <fill>
      <patternFill patternType="solid">
        <fgColor rgb="FFFFF2CC"/>
        <bgColor rgb="FF000000"/>
      </patternFill>
    </fill>
    <fill>
      <patternFill patternType="solid">
        <fgColor rgb="FF70AD47"/>
        <bgColor rgb="FF000000"/>
      </patternFill>
    </fill>
    <fill>
      <patternFill patternType="solid">
        <fgColor rgb="FFFF5050"/>
        <bgColor rgb="FF000000"/>
      </patternFill>
    </fill>
    <fill>
      <patternFill patternType="solid">
        <fgColor rgb="FFE2EFDA"/>
        <bgColor rgb="FF000000"/>
      </patternFill>
    </fill>
    <fill>
      <patternFill patternType="solid">
        <fgColor rgb="FFF1B3B3"/>
        <bgColor rgb="FF000000"/>
      </patternFill>
    </fill>
    <fill>
      <patternFill patternType="solid">
        <fgColor theme="4" tint="0.39997558519241921"/>
        <bgColor indexed="64"/>
      </patternFill>
    </fill>
    <fill>
      <patternFill patternType="solid">
        <fgColor theme="5" tint="0.39997558519241921"/>
        <bgColor indexed="64"/>
      </patternFill>
    </fill>
    <fill>
      <patternFill patternType="solid">
        <fgColor theme="4"/>
        <bgColor indexed="64"/>
      </patternFill>
    </fill>
    <fill>
      <patternFill patternType="gray0625">
        <bgColor theme="9" tint="0.79995117038483843"/>
      </patternFill>
    </fill>
    <fill>
      <patternFill patternType="gray0625">
        <bgColor theme="9" tint="0.79989013336588644"/>
      </patternFill>
    </fill>
    <fill>
      <patternFill patternType="solid">
        <fgColor theme="6" tint="-0.24997711111789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bgColor indexed="64"/>
      </patternFill>
    </fill>
  </fills>
  <borders count="62">
    <border>
      <left/>
      <right/>
      <top/>
      <bottom/>
      <diagonal/>
    </border>
    <border>
      <left style="mediumDashed">
        <color rgb="FFFF0000"/>
      </left>
      <right/>
      <top/>
      <bottom/>
      <diagonal/>
    </border>
    <border>
      <left/>
      <right style="mediumDashed">
        <color rgb="FFFF000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thin">
        <color theme="0"/>
      </left>
      <right style="thin">
        <color theme="0"/>
      </right>
      <top style="thin">
        <color theme="0"/>
      </top>
      <bottom style="thin">
        <color theme="0"/>
      </bottom>
      <diagonal/>
    </border>
    <border>
      <left/>
      <right style="thin">
        <color theme="2" tint="-9.9948118533890809E-2"/>
      </right>
      <top/>
      <bottom/>
      <diagonal/>
    </border>
    <border>
      <left style="thin">
        <color theme="2" tint="-9.9948118533890809E-2"/>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right>
      <top style="thin">
        <color theme="0" tint="-0.24994659260841701"/>
      </top>
      <bottom style="thin">
        <color theme="0"/>
      </bottom>
      <diagonal/>
    </border>
    <border>
      <left style="thin">
        <color theme="0"/>
      </left>
      <right style="thin">
        <color theme="0"/>
      </right>
      <top style="thin">
        <color theme="0" tint="-0.24994659260841701"/>
      </top>
      <bottom style="thin">
        <color theme="0"/>
      </bottom>
      <diagonal/>
    </border>
    <border>
      <left style="thin">
        <color theme="0"/>
      </left>
      <right style="thin">
        <color theme="0" tint="-0.24994659260841701"/>
      </right>
      <top style="thin">
        <color theme="0" tint="-0.24994659260841701"/>
      </top>
      <bottom style="thin">
        <color theme="0"/>
      </bottom>
      <diagonal/>
    </border>
    <border>
      <left style="thin">
        <color theme="0" tint="-0.24994659260841701"/>
      </left>
      <right style="thin">
        <color theme="0"/>
      </right>
      <top style="thin">
        <color theme="0"/>
      </top>
      <bottom style="thin">
        <color theme="0"/>
      </bottom>
      <diagonal/>
    </border>
    <border>
      <left style="thin">
        <color theme="0"/>
      </left>
      <right style="thin">
        <color theme="0" tint="-0.24994659260841701"/>
      </right>
      <top style="thin">
        <color theme="0"/>
      </top>
      <bottom style="thin">
        <color theme="0"/>
      </bottom>
      <diagonal/>
    </border>
    <border>
      <left style="thin">
        <color theme="0" tint="-0.24994659260841701"/>
      </left>
      <right style="thin">
        <color theme="0"/>
      </right>
      <top style="thin">
        <color theme="0"/>
      </top>
      <bottom style="thin">
        <color theme="0" tint="-0.24994659260841701"/>
      </bottom>
      <diagonal/>
    </border>
    <border>
      <left style="thin">
        <color theme="0"/>
      </left>
      <right style="thin">
        <color theme="0"/>
      </right>
      <top style="thin">
        <color theme="0"/>
      </top>
      <bottom style="thin">
        <color theme="0" tint="-0.24994659260841701"/>
      </bottom>
      <diagonal/>
    </border>
    <border>
      <left style="thin">
        <color theme="0"/>
      </left>
      <right style="thin">
        <color theme="0" tint="-0.24994659260841701"/>
      </right>
      <top style="thin">
        <color theme="0"/>
      </top>
      <bottom style="thin">
        <color theme="0" tint="-0.24994659260841701"/>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rgb="FF4F81BD"/>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4F81BD"/>
      </left>
      <right/>
      <top style="medium">
        <color rgb="FF4F81BD"/>
      </top>
      <bottom/>
      <diagonal/>
    </border>
    <border>
      <left/>
      <right style="medium">
        <color rgb="FF4F81BD"/>
      </right>
      <top style="medium">
        <color rgb="FF4F81BD"/>
      </top>
      <bottom/>
      <diagonal/>
    </border>
    <border>
      <left style="medium">
        <color rgb="FF4F81BD"/>
      </left>
      <right/>
      <top/>
      <bottom style="medium">
        <color rgb="FF4F81BD"/>
      </bottom>
      <diagonal/>
    </border>
    <border>
      <left/>
      <right/>
      <top/>
      <bottom style="medium">
        <color rgb="FF4F81BD"/>
      </bottom>
      <diagonal/>
    </border>
    <border>
      <left/>
      <right style="medium">
        <color rgb="FF4F81BD"/>
      </right>
      <top/>
      <bottom style="medium">
        <color rgb="FF4F81BD"/>
      </bottom>
      <diagonal/>
    </border>
  </borders>
  <cellStyleXfs count="2">
    <xf numFmtId="0" fontId="0" fillId="0" borderId="0"/>
    <xf numFmtId="0" fontId="18" fillId="0" borderId="0" applyNumberFormat="0" applyFill="0" applyBorder="0" applyAlignment="0" applyProtection="0"/>
  </cellStyleXfs>
  <cellXfs count="374">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applyAlignment="1">
      <alignment horizontal="center"/>
    </xf>
    <xf numFmtId="0" fontId="0" fillId="5" borderId="0" xfId="0" applyFill="1"/>
    <xf numFmtId="0" fontId="4" fillId="0" borderId="0" xfId="0" applyFont="1"/>
    <xf numFmtId="0" fontId="2" fillId="0" borderId="0" xfId="0" applyFont="1"/>
    <xf numFmtId="0" fontId="6" fillId="0" borderId="0" xfId="0" applyFont="1" applyAlignment="1">
      <alignment horizontal="left" vertical="center" indent="1"/>
    </xf>
    <xf numFmtId="0" fontId="9" fillId="0" borderId="0" xfId="0" applyFont="1" applyAlignment="1">
      <alignment horizontal="left" vertical="center" indent="1"/>
    </xf>
    <xf numFmtId="0" fontId="10" fillId="9" borderId="5" xfId="0" applyFont="1" applyFill="1" applyBorder="1" applyAlignment="1">
      <alignment horizontal="center"/>
    </xf>
    <xf numFmtId="0" fontId="10" fillId="9" borderId="0" xfId="0" applyFont="1" applyFill="1" applyAlignment="1">
      <alignment horizontal="center"/>
    </xf>
    <xf numFmtId="0" fontId="10" fillId="9" borderId="8" xfId="0" applyFont="1" applyFill="1" applyBorder="1" applyAlignment="1">
      <alignment horizontal="center"/>
    </xf>
    <xf numFmtId="0" fontId="0" fillId="9" borderId="5" xfId="0" applyFill="1" applyBorder="1"/>
    <xf numFmtId="0" fontId="4" fillId="9" borderId="5" xfId="0" applyFont="1" applyFill="1" applyBorder="1"/>
    <xf numFmtId="0" fontId="5" fillId="9" borderId="0" xfId="0" applyFont="1" applyFill="1" applyAlignment="1">
      <alignment horizontal="left" indent="1"/>
    </xf>
    <xf numFmtId="0" fontId="0" fillId="9" borderId="0" xfId="0" applyFill="1"/>
    <xf numFmtId="0" fontId="0" fillId="9" borderId="8" xfId="0" applyFill="1" applyBorder="1"/>
    <xf numFmtId="0" fontId="2" fillId="9" borderId="5" xfId="0" applyFont="1" applyFill="1" applyBorder="1"/>
    <xf numFmtId="0" fontId="4" fillId="9" borderId="8" xfId="0" applyFont="1" applyFill="1" applyBorder="1"/>
    <xf numFmtId="0" fontId="19" fillId="9" borderId="0" xfId="0" applyFont="1" applyFill="1" applyAlignment="1">
      <alignment horizontal="center" vertical="center" wrapText="1"/>
    </xf>
    <xf numFmtId="0" fontId="0" fillId="9" borderId="6" xfId="0" applyFill="1" applyBorder="1"/>
    <xf numFmtId="0" fontId="6" fillId="9" borderId="7" xfId="0" applyFont="1" applyFill="1" applyBorder="1" applyAlignment="1">
      <alignment horizontal="left" vertical="center" indent="1"/>
    </xf>
    <xf numFmtId="0" fontId="0" fillId="9" borderId="9" xfId="0" applyFill="1" applyBorder="1"/>
    <xf numFmtId="0" fontId="0" fillId="6" borderId="12" xfId="0" applyFill="1" applyBorder="1" applyAlignment="1">
      <alignment horizontal="center" vertical="center"/>
    </xf>
    <xf numFmtId="0" fontId="0" fillId="4" borderId="12" xfId="0" applyFill="1" applyBorder="1" applyAlignment="1">
      <alignment horizontal="center" vertical="center"/>
    </xf>
    <xf numFmtId="0" fontId="0" fillId="7" borderId="12" xfId="0" applyFill="1" applyBorder="1" applyAlignment="1">
      <alignment horizontal="center" vertical="center"/>
    </xf>
    <xf numFmtId="0" fontId="23" fillId="0" borderId="0" xfId="0" applyFont="1"/>
    <xf numFmtId="0" fontId="24" fillId="0" borderId="0" xfId="0" applyFont="1" applyAlignment="1">
      <alignment wrapText="1"/>
    </xf>
    <xf numFmtId="0" fontId="27" fillId="0" borderId="0" xfId="0" applyFont="1" applyAlignment="1">
      <alignment horizontal="center" wrapText="1"/>
    </xf>
    <xf numFmtId="0" fontId="0" fillId="12" borderId="12" xfId="0" applyFill="1" applyBorder="1" applyAlignment="1">
      <alignment horizontal="center" vertical="center"/>
    </xf>
    <xf numFmtId="0" fontId="9" fillId="0" borderId="0" xfId="0" applyFont="1" applyAlignment="1">
      <alignment horizontal="center" vertical="center"/>
    </xf>
    <xf numFmtId="0" fontId="9" fillId="15" borderId="11"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10" borderId="11" xfId="0" applyFont="1" applyFill="1" applyBorder="1" applyAlignment="1">
      <alignment horizontal="center" vertical="center" wrapText="1"/>
    </xf>
    <xf numFmtId="0" fontId="37" fillId="22" borderId="16" xfId="0" quotePrefix="1" applyFont="1" applyFill="1" applyBorder="1" applyAlignment="1">
      <alignment horizontal="center" vertical="center"/>
    </xf>
    <xf numFmtId="0" fontId="38" fillId="0" borderId="0" xfId="0" applyFont="1"/>
    <xf numFmtId="0" fontId="37" fillId="23" borderId="16" xfId="0" applyFont="1" applyFill="1" applyBorder="1" applyAlignment="1">
      <alignment horizontal="center" vertical="center"/>
    </xf>
    <xf numFmtId="0" fontId="37" fillId="24" borderId="11" xfId="0" applyFont="1" applyFill="1" applyBorder="1" applyAlignment="1">
      <alignment horizontal="center" vertical="center"/>
    </xf>
    <xf numFmtId="0" fontId="39" fillId="25" borderId="11" xfId="0" applyFont="1" applyFill="1" applyBorder="1" applyAlignment="1">
      <alignment horizontal="center" vertical="center"/>
    </xf>
    <xf numFmtId="0" fontId="39" fillId="26" borderId="11" xfId="0" applyFont="1" applyFill="1" applyBorder="1" applyAlignment="1">
      <alignment horizontal="center" vertical="center"/>
    </xf>
    <xf numFmtId="0" fontId="39" fillId="27" borderId="11" xfId="0" applyFont="1" applyFill="1" applyBorder="1" applyAlignment="1">
      <alignment horizontal="center" vertical="center" wrapText="1"/>
    </xf>
    <xf numFmtId="0" fontId="39" fillId="25" borderId="11" xfId="0" applyFont="1" applyFill="1" applyBorder="1" applyAlignment="1">
      <alignment horizontal="center" vertical="center" wrapText="1"/>
    </xf>
    <xf numFmtId="0" fontId="39" fillId="26" borderId="11" xfId="0" applyFont="1" applyFill="1" applyBorder="1" applyAlignment="1">
      <alignment horizontal="center" vertical="center" wrapText="1"/>
    </xf>
    <xf numFmtId="0" fontId="37" fillId="28" borderId="11" xfId="0" applyFont="1" applyFill="1" applyBorder="1" applyAlignment="1">
      <alignment horizontal="center" vertical="center"/>
    </xf>
    <xf numFmtId="0" fontId="39" fillId="29" borderId="11" xfId="0" applyFont="1" applyFill="1" applyBorder="1" applyAlignment="1">
      <alignment horizontal="center" vertical="center" wrapText="1"/>
    </xf>
    <xf numFmtId="0" fontId="39" fillId="31" borderId="11" xfId="0" applyFont="1" applyFill="1" applyBorder="1" applyAlignment="1">
      <alignment horizontal="center" vertical="center" wrapText="1"/>
    </xf>
    <xf numFmtId="0" fontId="37" fillId="32" borderId="11" xfId="0" applyFont="1" applyFill="1" applyBorder="1" applyAlignment="1">
      <alignment horizontal="center" vertical="center"/>
    </xf>
    <xf numFmtId="0" fontId="37" fillId="33" borderId="11" xfId="0" applyFont="1" applyFill="1" applyBorder="1" applyAlignment="1">
      <alignment horizontal="center" vertical="center"/>
    </xf>
    <xf numFmtId="0" fontId="39" fillId="34" borderId="11" xfId="0" applyFont="1" applyFill="1" applyBorder="1" applyAlignment="1">
      <alignment horizontal="center" vertical="center" wrapText="1"/>
    </xf>
    <xf numFmtId="0" fontId="39" fillId="35" borderId="11" xfId="0" applyFont="1" applyFill="1" applyBorder="1" applyAlignment="1">
      <alignment horizontal="center" vertical="center" wrapText="1"/>
    </xf>
    <xf numFmtId="0" fontId="35" fillId="0" borderId="0" xfId="0" applyFont="1" applyAlignment="1">
      <alignment horizontal="center" wrapText="1"/>
    </xf>
    <xf numFmtId="0" fontId="42" fillId="26" borderId="11" xfId="0" applyFont="1" applyFill="1" applyBorder="1" applyAlignment="1">
      <alignment horizontal="center" vertical="center"/>
    </xf>
    <xf numFmtId="0" fontId="21" fillId="20" borderId="11" xfId="0" quotePrefix="1" applyFont="1" applyFill="1" applyBorder="1" applyAlignment="1">
      <alignment horizontal="center" vertical="center" wrapText="1"/>
    </xf>
    <xf numFmtId="0" fontId="21" fillId="11" borderId="16" xfId="0" quotePrefix="1" applyFont="1" applyFill="1" applyBorder="1" applyAlignment="1">
      <alignment horizontal="center" vertical="center" wrapText="1"/>
    </xf>
    <xf numFmtId="0" fontId="21" fillId="21" borderId="16" xfId="0" quotePrefix="1" applyFont="1" applyFill="1" applyBorder="1" applyAlignment="1">
      <alignment horizontal="center" vertical="center" wrapText="1"/>
    </xf>
    <xf numFmtId="0" fontId="38" fillId="0" borderId="0" xfId="0" applyFont="1" applyAlignment="1">
      <alignment horizontal="center" vertical="center"/>
    </xf>
    <xf numFmtId="0" fontId="37" fillId="30" borderId="16" xfId="0" applyFont="1" applyFill="1" applyBorder="1" applyAlignment="1">
      <alignment horizontal="center" vertical="center"/>
    </xf>
    <xf numFmtId="0" fontId="21" fillId="16" borderId="16" xfId="0" quotePrefix="1" applyFont="1" applyFill="1" applyBorder="1" applyAlignment="1">
      <alignment horizontal="center" vertical="center" wrapText="1"/>
    </xf>
    <xf numFmtId="0" fontId="21" fillId="18" borderId="11" xfId="0" quotePrefix="1" applyFont="1" applyFill="1" applyBorder="1" applyAlignment="1">
      <alignment horizontal="center" vertical="center" wrapText="1"/>
    </xf>
    <xf numFmtId="0" fontId="9" fillId="0" borderId="0" xfId="0" applyFont="1" applyAlignment="1">
      <alignment horizontal="center" vertical="center" wrapText="1"/>
    </xf>
    <xf numFmtId="0" fontId="43" fillId="10" borderId="11" xfId="0" applyFont="1" applyFill="1" applyBorder="1" applyAlignment="1">
      <alignment horizontal="center" vertical="center" wrapText="1"/>
    </xf>
    <xf numFmtId="0" fontId="30" fillId="0" borderId="0" xfId="0" applyFont="1"/>
    <xf numFmtId="0" fontId="0" fillId="36" borderId="0" xfId="0" applyFill="1" applyAlignment="1">
      <alignment horizontal="center" vertical="center"/>
    </xf>
    <xf numFmtId="0" fontId="0" fillId="36" borderId="0" xfId="0" applyFill="1" applyAlignment="1">
      <alignment horizontal="center" vertical="center" wrapText="1"/>
    </xf>
    <xf numFmtId="0" fontId="0" fillId="37" borderId="0" xfId="0" applyFill="1" applyAlignment="1">
      <alignment horizontal="center" vertical="center" wrapText="1"/>
    </xf>
    <xf numFmtId="0" fontId="0" fillId="37" borderId="0" xfId="0" applyFill="1" applyAlignment="1">
      <alignment horizontal="center" vertical="center"/>
    </xf>
    <xf numFmtId="0" fontId="0" fillId="3" borderId="0" xfId="0" applyFill="1" applyAlignment="1">
      <alignment horizontal="center" vertical="center"/>
    </xf>
    <xf numFmtId="0" fontId="56" fillId="3" borderId="1" xfId="0" applyFont="1" applyFill="1" applyBorder="1" applyAlignment="1">
      <alignment horizontal="center" vertical="center" wrapText="1"/>
    </xf>
    <xf numFmtId="0" fontId="56" fillId="3" borderId="0" xfId="0" applyFont="1" applyFill="1" applyAlignment="1">
      <alignment horizontal="center" vertical="center" wrapText="1"/>
    </xf>
    <xf numFmtId="0" fontId="56" fillId="3" borderId="2" xfId="0" applyFont="1" applyFill="1" applyBorder="1" applyAlignment="1">
      <alignment horizontal="center" vertical="center" wrapText="1"/>
    </xf>
    <xf numFmtId="0" fontId="25" fillId="11" borderId="11" xfId="0" applyFont="1" applyFill="1" applyBorder="1" applyAlignment="1">
      <alignment horizontal="center" vertical="center"/>
    </xf>
    <xf numFmtId="0" fontId="0" fillId="43" borderId="0" xfId="0" applyFill="1" applyAlignment="1">
      <alignment horizontal="center" vertical="center"/>
    </xf>
    <xf numFmtId="0" fontId="25" fillId="20" borderId="11" xfId="0" applyFont="1" applyFill="1" applyBorder="1" applyAlignment="1">
      <alignment horizontal="center" vertical="center"/>
    </xf>
    <xf numFmtId="0" fontId="25" fillId="16" borderId="11" xfId="0" applyFont="1" applyFill="1" applyBorder="1" applyAlignment="1">
      <alignment horizontal="center" vertical="center"/>
    </xf>
    <xf numFmtId="0" fontId="0" fillId="2" borderId="11" xfId="0" applyFill="1" applyBorder="1" applyAlignment="1">
      <alignment horizontal="center" vertical="center"/>
    </xf>
    <xf numFmtId="0" fontId="0" fillId="2" borderId="11" xfId="0" applyFill="1" applyBorder="1" applyAlignment="1">
      <alignment horizontal="center"/>
    </xf>
    <xf numFmtId="0" fontId="0" fillId="45" borderId="11" xfId="0" applyFill="1" applyBorder="1" applyAlignment="1">
      <alignment horizontal="center"/>
    </xf>
    <xf numFmtId="0" fontId="61" fillId="0" borderId="20" xfId="0" applyFont="1" applyBorder="1" applyAlignment="1">
      <alignment horizontal="center" vertical="center"/>
    </xf>
    <xf numFmtId="0" fontId="5" fillId="17" borderId="5" xfId="0" applyFont="1" applyFill="1" applyBorder="1"/>
    <xf numFmtId="0" fontId="5" fillId="17" borderId="0" xfId="0" applyFont="1" applyFill="1"/>
    <xf numFmtId="0" fontId="0" fillId="17" borderId="0" xfId="0" applyFill="1"/>
    <xf numFmtId="0" fontId="0" fillId="17" borderId="8" xfId="0" applyFill="1" applyBorder="1"/>
    <xf numFmtId="0" fontId="0" fillId="17" borderId="5" xfId="0" applyFill="1" applyBorder="1"/>
    <xf numFmtId="0" fontId="4" fillId="17" borderId="0" xfId="0" applyFont="1" applyFill="1"/>
    <xf numFmtId="0" fontId="4" fillId="17" borderId="8" xfId="0" applyFont="1" applyFill="1" applyBorder="1"/>
    <xf numFmtId="0" fontId="2" fillId="17" borderId="0" xfId="0" applyFont="1" applyFill="1"/>
    <xf numFmtId="0" fontId="2" fillId="17" borderId="8" xfId="0" applyFont="1" applyFill="1" applyBorder="1"/>
    <xf numFmtId="0" fontId="4" fillId="17" borderId="5" xfId="0" applyFont="1" applyFill="1" applyBorder="1"/>
    <xf numFmtId="0" fontId="0" fillId="17" borderId="6" xfId="0" applyFill="1" applyBorder="1"/>
    <xf numFmtId="0" fontId="0" fillId="17" borderId="7" xfId="0" applyFill="1" applyBorder="1"/>
    <xf numFmtId="0" fontId="0" fillId="17" borderId="9" xfId="0" applyFill="1" applyBorder="1"/>
    <xf numFmtId="0" fontId="66" fillId="17" borderId="0" xfId="0" applyFont="1" applyFill="1"/>
    <xf numFmtId="0" fontId="67" fillId="17" borderId="0" xfId="0" applyFont="1" applyFill="1"/>
    <xf numFmtId="1" fontId="33" fillId="12" borderId="31" xfId="0" applyNumberFormat="1" applyFont="1" applyFill="1" applyBorder="1" applyAlignment="1">
      <alignment horizontal="center" vertical="center"/>
    </xf>
    <xf numFmtId="1" fontId="13" fillId="6" borderId="31" xfId="0" applyNumberFormat="1" applyFont="1" applyFill="1" applyBorder="1" applyAlignment="1">
      <alignment horizontal="center" vertical="center"/>
    </xf>
    <xf numFmtId="0" fontId="4" fillId="17" borderId="0" xfId="0" applyFont="1" applyFill="1" applyAlignment="1">
      <alignment horizontal="center"/>
    </xf>
    <xf numFmtId="0" fontId="69" fillId="17" borderId="34" xfId="0" applyFont="1" applyFill="1" applyBorder="1" applyAlignment="1">
      <alignment horizontal="left"/>
    </xf>
    <xf numFmtId="0" fontId="65" fillId="17" borderId="34" xfId="0" applyFont="1" applyFill="1" applyBorder="1" applyAlignment="1">
      <alignment horizontal="center"/>
    </xf>
    <xf numFmtId="0" fontId="66" fillId="17" borderId="34" xfId="0" applyFont="1" applyFill="1" applyBorder="1" applyAlignment="1">
      <alignment horizontal="center"/>
    </xf>
    <xf numFmtId="0" fontId="67" fillId="17" borderId="34" xfId="0" applyFont="1" applyFill="1" applyBorder="1" applyAlignment="1">
      <alignment horizontal="center" vertical="center" wrapText="1"/>
    </xf>
    <xf numFmtId="1" fontId="33" fillId="12" borderId="35" xfId="0" applyNumberFormat="1" applyFont="1" applyFill="1" applyBorder="1" applyAlignment="1">
      <alignment horizontal="center" vertical="center"/>
    </xf>
    <xf numFmtId="1" fontId="33" fillId="12" borderId="36" xfId="0" applyNumberFormat="1" applyFont="1" applyFill="1" applyBorder="1" applyAlignment="1">
      <alignment horizontal="center" vertical="center"/>
    </xf>
    <xf numFmtId="1" fontId="13" fillId="6" borderId="36" xfId="0" quotePrefix="1" applyNumberFormat="1" applyFont="1" applyFill="1" applyBorder="1" applyAlignment="1">
      <alignment horizontal="center" vertical="center"/>
    </xf>
    <xf numFmtId="1" fontId="13" fillId="6" borderId="37" xfId="0" applyNumberFormat="1" applyFont="1" applyFill="1" applyBorder="1" applyAlignment="1">
      <alignment horizontal="center" vertical="center"/>
    </xf>
    <xf numFmtId="1" fontId="12" fillId="4" borderId="38" xfId="0" applyNumberFormat="1" applyFont="1" applyFill="1" applyBorder="1" applyAlignment="1">
      <alignment horizontal="center" vertical="center"/>
    </xf>
    <xf numFmtId="1" fontId="13" fillId="6" borderId="39" xfId="0" applyNumberFormat="1" applyFont="1" applyFill="1" applyBorder="1" applyAlignment="1">
      <alignment horizontal="center" vertical="center"/>
    </xf>
    <xf numFmtId="1" fontId="33" fillId="12" borderId="39" xfId="0" quotePrefix="1" applyNumberFormat="1" applyFont="1" applyFill="1" applyBorder="1" applyAlignment="1">
      <alignment horizontal="center" vertical="center"/>
    </xf>
    <xf numFmtId="1" fontId="11" fillId="7" borderId="40" xfId="0" applyNumberFormat="1" applyFont="1" applyFill="1" applyBorder="1" applyAlignment="1">
      <alignment horizontal="center" vertical="center"/>
    </xf>
    <xf numFmtId="1" fontId="12" fillId="4" borderId="41" xfId="0" applyNumberFormat="1" applyFont="1" applyFill="1" applyBorder="1" applyAlignment="1">
      <alignment horizontal="center" vertical="center"/>
    </xf>
    <xf numFmtId="1" fontId="33" fillId="12" borderId="42" xfId="0" applyNumberFormat="1" applyFont="1" applyFill="1" applyBorder="1" applyAlignment="1">
      <alignment horizontal="center" vertical="center"/>
    </xf>
    <xf numFmtId="0" fontId="73" fillId="26" borderId="11" xfId="0" applyFont="1" applyFill="1" applyBorder="1" applyAlignment="1">
      <alignment horizontal="center" vertical="center"/>
    </xf>
    <xf numFmtId="0" fontId="75" fillId="17" borderId="34" xfId="0" applyFont="1" applyFill="1" applyBorder="1" applyAlignment="1">
      <alignment horizontal="center"/>
    </xf>
    <xf numFmtId="0" fontId="76" fillId="17" borderId="0" xfId="0" applyFont="1" applyFill="1"/>
    <xf numFmtId="0" fontId="77" fillId="17" borderId="34" xfId="0" applyFont="1" applyFill="1" applyBorder="1" applyAlignment="1">
      <alignment horizontal="left" vertical="center" wrapText="1" indent="1"/>
    </xf>
    <xf numFmtId="0" fontId="77" fillId="17" borderId="34" xfId="0" applyFont="1" applyFill="1" applyBorder="1" applyAlignment="1">
      <alignment horizontal="center" vertical="center" wrapText="1"/>
    </xf>
    <xf numFmtId="0" fontId="77" fillId="17" borderId="34" xfId="0" applyFont="1" applyFill="1" applyBorder="1" applyAlignment="1">
      <alignment horizontal="left" vertical="center" wrapText="1" indent="2"/>
    </xf>
    <xf numFmtId="0" fontId="43" fillId="19" borderId="11" xfId="0" applyFont="1" applyFill="1" applyBorder="1" applyAlignment="1">
      <alignment horizontal="center" vertical="center" wrapText="1"/>
    </xf>
    <xf numFmtId="0" fontId="80" fillId="0" borderId="0" xfId="0" applyFont="1" applyAlignment="1">
      <alignment horizontal="center" vertical="center"/>
    </xf>
    <xf numFmtId="0" fontId="81" fillId="0" borderId="0" xfId="0" applyFont="1" applyAlignment="1">
      <alignment horizontal="left" vertical="center" wrapText="1"/>
    </xf>
    <xf numFmtId="0" fontId="0" fillId="0" borderId="0" xfId="0" applyAlignment="1">
      <alignment horizontal="center"/>
    </xf>
    <xf numFmtId="15" fontId="4" fillId="0" borderId="0" xfId="0" applyNumberFormat="1" applyFont="1" applyAlignment="1">
      <alignment horizontal="center" wrapText="1"/>
    </xf>
    <xf numFmtId="0" fontId="17" fillId="15" borderId="11" xfId="0" applyFont="1" applyFill="1" applyBorder="1" applyAlignment="1">
      <alignment horizontal="center" vertical="center" wrapText="1"/>
    </xf>
    <xf numFmtId="0" fontId="83" fillId="47" borderId="11" xfId="0" applyFont="1" applyFill="1" applyBorder="1" applyAlignment="1">
      <alignment horizontal="center" vertical="center" wrapText="1"/>
    </xf>
    <xf numFmtId="0" fontId="83" fillId="47" borderId="47" xfId="0" applyFont="1" applyFill="1" applyBorder="1" applyAlignment="1">
      <alignment horizontal="center" vertical="center" wrapText="1"/>
    </xf>
    <xf numFmtId="0" fontId="9" fillId="15" borderId="46" xfId="0" applyFont="1" applyFill="1" applyBorder="1" applyAlignment="1">
      <alignment horizontal="center" vertical="center" wrapText="1"/>
    </xf>
    <xf numFmtId="0" fontId="9" fillId="15" borderId="48" xfId="0" applyFont="1" applyFill="1" applyBorder="1" applyAlignment="1">
      <alignment horizontal="center" vertical="center" wrapText="1"/>
    </xf>
    <xf numFmtId="0" fontId="17" fillId="15" borderId="49" xfId="0" applyFont="1" applyFill="1" applyBorder="1" applyAlignment="1">
      <alignment horizontal="center" vertical="center" wrapText="1"/>
    </xf>
    <xf numFmtId="0" fontId="17" fillId="17" borderId="11" xfId="0" applyFont="1" applyFill="1" applyBorder="1" applyAlignment="1">
      <alignment horizontal="center" vertical="center" wrapText="1"/>
    </xf>
    <xf numFmtId="0" fontId="9" fillId="17" borderId="46" xfId="0" applyFont="1" applyFill="1" applyBorder="1" applyAlignment="1">
      <alignment horizontal="center" vertical="center" wrapText="1"/>
    </xf>
    <xf numFmtId="0" fontId="17" fillId="17" borderId="49" xfId="0" applyFont="1" applyFill="1" applyBorder="1" applyAlignment="1">
      <alignment horizontal="center" vertical="center" wrapText="1"/>
    </xf>
    <xf numFmtId="0" fontId="83" fillId="48" borderId="11" xfId="0" applyFont="1" applyFill="1" applyBorder="1" applyAlignment="1">
      <alignment horizontal="center" vertical="center" wrapText="1"/>
    </xf>
    <xf numFmtId="0" fontId="83" fillId="48" borderId="47" xfId="0" applyFont="1" applyFill="1" applyBorder="1" applyAlignment="1">
      <alignment horizontal="center" vertical="center" wrapText="1"/>
    </xf>
    <xf numFmtId="0" fontId="83" fillId="15" borderId="47" xfId="0" applyFont="1" applyFill="1" applyBorder="1" applyAlignment="1">
      <alignment horizontal="center" vertical="center" wrapText="1"/>
    </xf>
    <xf numFmtId="0" fontId="83" fillId="15" borderId="50" xfId="0" applyFont="1" applyFill="1" applyBorder="1" applyAlignment="1">
      <alignment horizontal="center" vertical="center" wrapText="1"/>
    </xf>
    <xf numFmtId="0" fontId="83" fillId="17" borderId="47" xfId="0" applyFont="1" applyFill="1" applyBorder="1" applyAlignment="1">
      <alignment horizontal="center" vertical="center" wrapText="1"/>
    </xf>
    <xf numFmtId="0" fontId="83" fillId="17" borderId="50" xfId="0" applyFont="1" applyFill="1" applyBorder="1" applyAlignment="1">
      <alignment horizontal="center" vertical="center" wrapText="1"/>
    </xf>
    <xf numFmtId="0" fontId="0" fillId="0" borderId="0" xfId="0" applyAlignment="1">
      <alignment horizontal="center" vertical="center" wrapText="1"/>
    </xf>
    <xf numFmtId="15" fontId="4" fillId="0" borderId="0" xfId="0" applyNumberFormat="1" applyFont="1" applyAlignment="1">
      <alignment horizontal="center" vertical="center" wrapText="1"/>
    </xf>
    <xf numFmtId="0" fontId="0" fillId="8" borderId="11" xfId="0" applyFill="1" applyBorder="1" applyAlignment="1">
      <alignment horizontal="center" vertical="center" wrapText="1"/>
    </xf>
    <xf numFmtId="0" fontId="0" fillId="10" borderId="11" xfId="0" applyFill="1" applyBorder="1" applyAlignment="1">
      <alignment horizontal="center" vertical="center" wrapText="1"/>
    </xf>
    <xf numFmtId="0" fontId="0" fillId="15" borderId="11" xfId="0" applyFill="1" applyBorder="1" applyAlignment="1">
      <alignment horizontal="center" vertical="center" wrapText="1"/>
    </xf>
    <xf numFmtId="0" fontId="28" fillId="0" borderId="0" xfId="0" applyFont="1" applyAlignment="1">
      <alignment vertical="center" wrapText="1"/>
    </xf>
    <xf numFmtId="0" fontId="82" fillId="51" borderId="0" xfId="0" applyFont="1" applyFill="1" applyAlignment="1">
      <alignment horizontal="center" vertical="center" wrapText="1"/>
    </xf>
    <xf numFmtId="0" fontId="82" fillId="16" borderId="0" xfId="0" applyFont="1" applyFill="1" applyAlignment="1">
      <alignment horizontal="center" vertical="center" wrapText="1"/>
    </xf>
    <xf numFmtId="0" fontId="18" fillId="8" borderId="11" xfId="1" applyFill="1" applyBorder="1" applyAlignment="1">
      <alignment horizontal="center" vertical="center" wrapText="1"/>
    </xf>
    <xf numFmtId="0" fontId="18" fillId="10" borderId="11" xfId="1" applyFill="1" applyBorder="1" applyAlignment="1">
      <alignment horizontal="center" vertical="center" wrapText="1"/>
    </xf>
    <xf numFmtId="0" fontId="18" fillId="15" borderId="11" xfId="1" applyFill="1" applyBorder="1" applyAlignment="1">
      <alignment horizontal="center" vertical="center" wrapText="1"/>
    </xf>
    <xf numFmtId="0" fontId="18" fillId="17" borderId="11" xfId="1" applyFill="1" applyBorder="1" applyAlignment="1">
      <alignment horizontal="center" vertical="center" wrapText="1"/>
    </xf>
    <xf numFmtId="0" fontId="18" fillId="19" borderId="11" xfId="1" applyFill="1" applyBorder="1" applyAlignment="1">
      <alignment horizontal="center" vertical="center" wrapText="1"/>
    </xf>
    <xf numFmtId="0" fontId="18" fillId="50" borderId="11" xfId="1" applyFill="1" applyBorder="1" applyAlignment="1">
      <alignment horizontal="center" vertical="center" wrapText="1"/>
    </xf>
    <xf numFmtId="0" fontId="18" fillId="0" borderId="0" xfId="1" applyAlignment="1">
      <alignment horizontal="center" vertical="center" wrapText="1"/>
    </xf>
    <xf numFmtId="0" fontId="0" fillId="43" borderId="0" xfId="0" applyFill="1" applyAlignment="1">
      <alignment horizontal="center" vertical="center" wrapText="1"/>
    </xf>
    <xf numFmtId="0" fontId="4" fillId="0" borderId="0" xfId="0" applyFont="1" applyAlignment="1" applyProtection="1">
      <alignment horizontal="center" vertical="center" wrapText="1"/>
      <protection locked="0"/>
    </xf>
    <xf numFmtId="0" fontId="61" fillId="15" borderId="11" xfId="0" applyFont="1" applyFill="1" applyBorder="1" applyAlignment="1" applyProtection="1">
      <alignment horizontal="center" vertical="center"/>
      <protection locked="0"/>
    </xf>
    <xf numFmtId="0" fontId="0" fillId="17" borderId="11" xfId="0" applyFill="1" applyBorder="1" applyAlignment="1" applyProtection="1">
      <alignment horizontal="center" vertical="center"/>
      <protection locked="0"/>
    </xf>
    <xf numFmtId="0" fontId="51" fillId="15" borderId="0" xfId="0" applyFont="1" applyFill="1" applyAlignment="1" applyProtection="1">
      <alignment horizontal="center" vertical="center" wrapText="1"/>
      <protection locked="0"/>
    </xf>
    <xf numFmtId="0" fontId="51" fillId="17" borderId="0" xfId="0" applyFont="1" applyFill="1" applyAlignment="1" applyProtection="1">
      <alignment horizontal="center" vertical="center" wrapText="1"/>
      <protection locked="0"/>
    </xf>
    <xf numFmtId="0" fontId="22" fillId="15" borderId="0" xfId="0" applyFont="1" applyFill="1" applyAlignment="1" applyProtection="1">
      <alignment horizontal="center" vertical="center" wrapText="1"/>
      <protection locked="0"/>
    </xf>
    <xf numFmtId="0" fontId="22" fillId="17" borderId="0" xfId="0" applyFont="1" applyFill="1" applyAlignment="1" applyProtection="1">
      <alignment horizontal="center" vertical="center" wrapText="1"/>
      <protection locked="0"/>
    </xf>
    <xf numFmtId="0" fontId="88" fillId="15" borderId="0" xfId="0" applyFont="1" applyFill="1" applyAlignment="1" applyProtection="1">
      <alignment horizontal="center" vertical="center" wrapText="1"/>
      <protection locked="0"/>
    </xf>
    <xf numFmtId="0" fontId="51" fillId="17" borderId="0" xfId="0" applyFont="1" applyFill="1" applyAlignment="1" applyProtection="1">
      <alignment horizontal="center" vertical="center"/>
      <protection locked="0"/>
    </xf>
    <xf numFmtId="0" fontId="54" fillId="17" borderId="0" xfId="0" applyFont="1" applyFill="1" applyAlignment="1" applyProtection="1">
      <alignment horizontal="center" vertical="center"/>
      <protection locked="0"/>
    </xf>
    <xf numFmtId="0" fontId="51" fillId="8" borderId="0" xfId="0" applyFont="1" applyFill="1" applyAlignment="1" applyProtection="1">
      <alignment horizontal="center" vertical="center" wrapText="1"/>
      <protection locked="0"/>
    </xf>
    <xf numFmtId="0" fontId="57" fillId="40" borderId="1" xfId="0" applyFont="1" applyFill="1" applyBorder="1" applyAlignment="1" applyProtection="1">
      <alignment horizontal="center" vertical="center" wrapText="1"/>
      <protection locked="0"/>
    </xf>
    <xf numFmtId="0" fontId="22" fillId="8" borderId="0" xfId="0" applyFont="1" applyFill="1" applyAlignment="1" applyProtection="1">
      <alignment horizontal="center" vertical="center" wrapText="1"/>
      <protection locked="0"/>
    </xf>
    <xf numFmtId="0" fontId="54" fillId="8" borderId="0" xfId="0" applyFont="1" applyFill="1" applyAlignment="1" applyProtection="1">
      <alignment horizontal="center" vertical="center" wrapText="1"/>
      <protection locked="0"/>
    </xf>
    <xf numFmtId="0" fontId="22" fillId="44" borderId="0" xfId="0" applyFont="1" applyFill="1" applyAlignment="1" applyProtection="1">
      <alignment horizontal="center" vertical="center" wrapText="1"/>
      <protection locked="0"/>
    </xf>
    <xf numFmtId="0" fontId="51" fillId="44" borderId="0" xfId="0" applyFont="1" applyFill="1" applyAlignment="1" applyProtection="1">
      <alignment horizontal="center" vertical="center" wrapText="1"/>
      <protection locked="0"/>
    </xf>
    <xf numFmtId="0" fontId="0" fillId="15" borderId="0" xfId="0" applyFill="1" applyAlignment="1" applyProtection="1">
      <alignment horizontal="center" vertical="center" wrapText="1"/>
      <protection locked="0"/>
    </xf>
    <xf numFmtId="0" fontId="1" fillId="15" borderId="0" xfId="0" applyFont="1" applyFill="1" applyAlignment="1" applyProtection="1">
      <alignment horizontal="center" vertical="center" wrapText="1"/>
      <protection locked="0"/>
    </xf>
    <xf numFmtId="0" fontId="0" fillId="17" borderId="0" xfId="0" applyFill="1" applyAlignment="1" applyProtection="1">
      <alignment horizontal="center" vertical="center" wrapText="1"/>
      <protection locked="0"/>
    </xf>
    <xf numFmtId="0" fontId="1" fillId="17" borderId="0" xfId="0" applyFont="1" applyFill="1" applyAlignment="1" applyProtection="1">
      <alignment horizontal="center" vertical="center"/>
      <protection locked="0"/>
    </xf>
    <xf numFmtId="0" fontId="57" fillId="39" borderId="1" xfId="0" applyFont="1" applyFill="1" applyBorder="1" applyAlignment="1" applyProtection="1">
      <alignment horizontal="center" vertical="center" wrapText="1"/>
      <protection locked="0"/>
    </xf>
    <xf numFmtId="0" fontId="0" fillId="8" borderId="0" xfId="0" applyFill="1" applyAlignment="1" applyProtection="1">
      <alignment horizontal="center" vertical="center" wrapText="1"/>
      <protection locked="0"/>
    </xf>
    <xf numFmtId="0" fontId="0" fillId="44" borderId="0" xfId="0" applyFill="1" applyAlignment="1" applyProtection="1">
      <alignment horizontal="center" vertical="center" wrapText="1"/>
      <protection locked="0"/>
    </xf>
    <xf numFmtId="0" fontId="83" fillId="15" borderId="11" xfId="0" applyFont="1" applyFill="1" applyBorder="1" applyAlignment="1" applyProtection="1">
      <alignment horizontal="center" vertical="center" wrapText="1"/>
      <protection locked="0"/>
    </xf>
    <xf numFmtId="0" fontId="83" fillId="15" borderId="49" xfId="0" applyFont="1" applyFill="1" applyBorder="1" applyAlignment="1" applyProtection="1">
      <alignment horizontal="center" vertical="center" wrapText="1"/>
      <protection locked="0"/>
    </xf>
    <xf numFmtId="0" fontId="83" fillId="17" borderId="11" xfId="0" applyFont="1" applyFill="1" applyBorder="1" applyAlignment="1" applyProtection="1">
      <alignment horizontal="center" vertical="center" wrapText="1"/>
      <protection locked="0"/>
    </xf>
    <xf numFmtId="0" fontId="83" fillId="17" borderId="49" xfId="0" applyFont="1" applyFill="1" applyBorder="1" applyAlignment="1" applyProtection="1">
      <alignment horizontal="center" vertical="center" wrapText="1"/>
      <protection locked="0"/>
    </xf>
    <xf numFmtId="0" fontId="51" fillId="17" borderId="0" xfId="0" applyFont="1" applyFill="1" applyAlignment="1" applyProtection="1">
      <alignment wrapText="1"/>
      <protection locked="0"/>
    </xf>
    <xf numFmtId="0" fontId="22" fillId="17" borderId="0" xfId="0" applyFont="1" applyFill="1" applyAlignment="1" applyProtection="1">
      <alignment wrapText="1"/>
      <protection locked="0"/>
    </xf>
    <xf numFmtId="0" fontId="53" fillId="40" borderId="2" xfId="0" applyFont="1" applyFill="1" applyBorder="1" applyAlignment="1" applyProtection="1">
      <alignment horizontal="center" vertical="center" wrapText="1"/>
      <protection locked="0"/>
    </xf>
    <xf numFmtId="0" fontId="55" fillId="40" borderId="2" xfId="0" applyFont="1" applyFill="1" applyBorder="1" applyAlignment="1" applyProtection="1">
      <alignment horizontal="center" vertical="center" wrapText="1"/>
      <protection locked="0"/>
    </xf>
    <xf numFmtId="0" fontId="51" fillId="40" borderId="0" xfId="0" applyFont="1" applyFill="1" applyAlignment="1" applyProtection="1">
      <alignment wrapText="1"/>
      <protection locked="0"/>
    </xf>
    <xf numFmtId="0" fontId="22" fillId="40" borderId="0" xfId="0" applyFont="1" applyFill="1" applyAlignment="1" applyProtection="1">
      <alignment wrapText="1"/>
      <protection locked="0"/>
    </xf>
    <xf numFmtId="0" fontId="0" fillId="0" borderId="0" xfId="0" applyProtection="1">
      <protection locked="0"/>
    </xf>
    <xf numFmtId="0" fontId="0" fillId="17" borderId="0" xfId="0" applyFill="1" applyAlignment="1" applyProtection="1">
      <alignment wrapText="1"/>
      <protection locked="0"/>
    </xf>
    <xf numFmtId="0" fontId="51" fillId="39" borderId="0" xfId="0" applyFont="1" applyFill="1" applyAlignment="1" applyProtection="1">
      <alignment wrapText="1"/>
      <protection locked="0"/>
    </xf>
    <xf numFmtId="0" fontId="0" fillId="39" borderId="0" xfId="0" applyFill="1" applyAlignment="1" applyProtection="1">
      <alignment wrapText="1"/>
      <protection locked="0"/>
    </xf>
    <xf numFmtId="0" fontId="51" fillId="39" borderId="2" xfId="0" applyFont="1" applyFill="1" applyBorder="1" applyAlignment="1" applyProtection="1">
      <alignment horizontal="center" vertical="center" wrapText="1"/>
      <protection locked="0"/>
    </xf>
    <xf numFmtId="0" fontId="0" fillId="39" borderId="2" xfId="0" applyFill="1" applyBorder="1" applyAlignment="1" applyProtection="1">
      <alignment horizontal="center" vertical="center" wrapText="1"/>
      <protection locked="0"/>
    </xf>
    <xf numFmtId="0" fontId="18" fillId="0" borderId="0" xfId="1" applyAlignment="1">
      <alignment horizontal="center"/>
    </xf>
    <xf numFmtId="0" fontId="0" fillId="0" borderId="55" xfId="0" applyBorder="1" applyAlignment="1">
      <alignment horizontal="center" vertical="center" wrapText="1"/>
    </xf>
    <xf numFmtId="15" fontId="87" fillId="0" borderId="10" xfId="1" applyNumberFormat="1" applyFont="1" applyBorder="1" applyAlignment="1">
      <alignment horizontal="center" vertical="center" wrapText="1"/>
    </xf>
    <xf numFmtId="15" fontId="43" fillId="0" borderId="9" xfId="1" applyNumberFormat="1" applyFont="1" applyBorder="1" applyAlignment="1">
      <alignment horizontal="center" vertical="center" wrapText="1"/>
    </xf>
    <xf numFmtId="0" fontId="18" fillId="0" borderId="56" xfId="1" applyFill="1" applyBorder="1" applyAlignment="1">
      <alignment horizontal="center"/>
    </xf>
    <xf numFmtId="0" fontId="18" fillId="50" borderId="0" xfId="1" applyFill="1" applyAlignment="1">
      <alignment horizontal="center" wrapText="1"/>
    </xf>
    <xf numFmtId="0" fontId="18" fillId="8" borderId="0" xfId="1" applyFill="1" applyAlignment="1">
      <alignment horizontal="center" wrapText="1"/>
    </xf>
    <xf numFmtId="0" fontId="0" fillId="50" borderId="11" xfId="0" applyFill="1" applyBorder="1" applyAlignment="1">
      <alignment horizontal="center" vertical="center" wrapText="1"/>
    </xf>
    <xf numFmtId="0" fontId="18" fillId="10" borderId="0" xfId="1" applyFill="1" applyAlignment="1">
      <alignment horizontal="center" wrapText="1"/>
    </xf>
    <xf numFmtId="0" fontId="18" fillId="10" borderId="11" xfId="1" applyFill="1" applyBorder="1" applyAlignment="1">
      <alignment horizontal="center" wrapText="1"/>
    </xf>
    <xf numFmtId="0" fontId="18" fillId="19" borderId="11" xfId="1" applyFill="1" applyBorder="1" applyAlignment="1">
      <alignment horizontal="center" wrapText="1"/>
    </xf>
    <xf numFmtId="0" fontId="18" fillId="15" borderId="0" xfId="1" applyFill="1" applyAlignment="1">
      <alignment horizontal="center" wrapText="1"/>
    </xf>
    <xf numFmtId="0" fontId="18" fillId="8" borderId="11" xfId="1" applyFill="1" applyBorder="1" applyAlignment="1">
      <alignment horizontal="center" wrapText="1"/>
    </xf>
    <xf numFmtId="0" fontId="9" fillId="0" borderId="11" xfId="0" applyFont="1" applyBorder="1" applyAlignment="1">
      <alignment horizontal="center" vertical="center" wrapText="1"/>
    </xf>
    <xf numFmtId="0" fontId="43" fillId="0" borderId="11" xfId="0" applyFont="1" applyBorder="1" applyAlignment="1">
      <alignment horizontal="center" vertical="center" wrapText="1"/>
    </xf>
    <xf numFmtId="0" fontId="0" fillId="8" borderId="11" xfId="0" applyFill="1" applyBorder="1" applyAlignment="1">
      <alignment horizontal="center" vertical="center"/>
    </xf>
    <xf numFmtId="0" fontId="54" fillId="8" borderId="11" xfId="0" applyFont="1" applyFill="1" applyBorder="1" applyAlignment="1" applyProtection="1">
      <alignment horizontal="center" vertical="center"/>
      <protection locked="0"/>
    </xf>
    <xf numFmtId="0" fontId="22" fillId="8" borderId="11" xfId="0" applyFont="1" applyFill="1" applyBorder="1" applyAlignment="1" applyProtection="1">
      <alignment horizontal="center" vertical="center"/>
      <protection locked="0"/>
    </xf>
    <xf numFmtId="0" fontId="0" fillId="17" borderId="11" xfId="0" applyFill="1" applyBorder="1" applyAlignment="1" applyProtection="1">
      <alignment horizontal="left"/>
      <protection locked="0"/>
    </xf>
    <xf numFmtId="15" fontId="22" fillId="0" borderId="57" xfId="0" applyNumberFormat="1" applyFont="1" applyBorder="1" applyAlignment="1">
      <alignment horizontal="left" wrapText="1"/>
    </xf>
    <xf numFmtId="15" fontId="60" fillId="0" borderId="54" xfId="0" applyNumberFormat="1" applyFont="1" applyBorder="1" applyAlignment="1">
      <alignment horizontal="left" wrapText="1"/>
    </xf>
    <xf numFmtId="15" fontId="60" fillId="0" borderId="58" xfId="0" applyNumberFormat="1" applyFont="1" applyBorder="1" applyAlignment="1">
      <alignment horizontal="left" wrapText="1"/>
    </xf>
    <xf numFmtId="0" fontId="0" fillId="0" borderId="28" xfId="0"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23" fillId="0" borderId="0" xfId="0" applyFont="1" applyAlignment="1">
      <alignment horizontal="left" vertical="center"/>
    </xf>
    <xf numFmtId="0" fontId="23" fillId="0" borderId="0" xfId="0" applyFont="1" applyAlignment="1">
      <alignment horizontal="left"/>
    </xf>
    <xf numFmtId="0" fontId="25" fillId="16" borderId="17" xfId="0" applyFont="1" applyFill="1" applyBorder="1" applyAlignment="1">
      <alignment horizontal="center" vertical="center"/>
    </xf>
    <xf numFmtId="0" fontId="25" fillId="16" borderId="19"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15" fontId="0" fillId="0" borderId="0" xfId="0" applyNumberFormat="1" applyAlignment="1">
      <alignment horizontal="left" wrapText="1"/>
    </xf>
    <xf numFmtId="15" fontId="0" fillId="0" borderId="0" xfId="0" applyNumberFormat="1" applyAlignment="1">
      <alignment horizontal="left"/>
    </xf>
    <xf numFmtId="0" fontId="0" fillId="45" borderId="17" xfId="0" applyFill="1" applyBorder="1" applyAlignment="1" applyProtection="1">
      <alignment horizontal="center"/>
      <protection locked="0"/>
    </xf>
    <xf numFmtId="0" fontId="0" fillId="45" borderId="18" xfId="0" applyFill="1" applyBorder="1" applyAlignment="1" applyProtection="1">
      <alignment horizontal="center"/>
      <protection locked="0"/>
    </xf>
    <xf numFmtId="0" fontId="0" fillId="45" borderId="19"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25" fillId="11" borderId="11" xfId="0" applyFont="1" applyFill="1" applyBorder="1" applyAlignment="1">
      <alignment horizontal="center" vertical="center"/>
    </xf>
    <xf numFmtId="0" fontId="0" fillId="2" borderId="17" xfId="0" applyFill="1" applyBorder="1" applyAlignment="1" applyProtection="1">
      <alignment horizontal="center" vertical="center" wrapText="1"/>
      <protection locked="0"/>
    </xf>
    <xf numFmtId="0" fontId="0" fillId="2" borderId="18" xfId="0" applyFill="1" applyBorder="1" applyAlignment="1" applyProtection="1">
      <alignment horizontal="center" vertical="center" wrapText="1"/>
      <protection locked="0"/>
    </xf>
    <xf numFmtId="0" fontId="0" fillId="2" borderId="19" xfId="0" applyFill="1" applyBorder="1" applyAlignment="1" applyProtection="1">
      <alignment horizontal="center" vertical="center" wrapText="1"/>
      <protection locked="0"/>
    </xf>
    <xf numFmtId="0" fontId="91" fillId="0" borderId="54" xfId="0" applyFont="1" applyBorder="1" applyAlignment="1">
      <alignment horizontal="center"/>
    </xf>
    <xf numFmtId="15" fontId="92" fillId="0" borderId="59" xfId="0" applyNumberFormat="1" applyFont="1" applyBorder="1" applyAlignment="1">
      <alignment horizontal="center" wrapText="1"/>
    </xf>
    <xf numFmtId="15" fontId="22" fillId="0" borderId="60" xfId="0" applyNumberFormat="1" applyFont="1" applyBorder="1" applyAlignment="1">
      <alignment horizontal="center" wrapText="1"/>
    </xf>
    <xf numFmtId="15" fontId="22" fillId="0" borderId="61" xfId="0" applyNumberFormat="1" applyFont="1" applyBorder="1" applyAlignment="1">
      <alignment horizontal="center" wrapText="1"/>
    </xf>
    <xf numFmtId="0" fontId="7" fillId="41" borderId="0" xfId="0" applyFont="1" applyFill="1" applyAlignment="1">
      <alignment horizontal="center" vertical="center" wrapText="1"/>
    </xf>
    <xf numFmtId="0" fontId="7" fillId="41" borderId="0" xfId="0" applyFont="1" applyFill="1" applyAlignment="1">
      <alignment horizontal="center" vertical="center"/>
    </xf>
    <xf numFmtId="0" fontId="20" fillId="2" borderId="1" xfId="0" applyFont="1" applyFill="1" applyBorder="1" applyAlignment="1">
      <alignment horizontal="center" vertical="center" wrapText="1"/>
    </xf>
    <xf numFmtId="0" fontId="20" fillId="2" borderId="0" xfId="0" applyFont="1" applyFill="1" applyAlignment="1">
      <alignment horizontal="center" vertical="center"/>
    </xf>
    <xf numFmtId="0" fontId="20" fillId="2" borderId="2" xfId="0" applyFont="1" applyFill="1" applyBorder="1" applyAlignment="1">
      <alignment horizontal="center" vertical="center"/>
    </xf>
    <xf numFmtId="0" fontId="30" fillId="0" borderId="24" xfId="0" applyFont="1" applyBorder="1" applyAlignment="1">
      <alignment horizontal="center"/>
    </xf>
    <xf numFmtId="0" fontId="30" fillId="0" borderId="25" xfId="0" applyFont="1" applyBorder="1" applyAlignment="1">
      <alignment horizontal="center"/>
    </xf>
    <xf numFmtId="0" fontId="30" fillId="0" borderId="26" xfId="0" applyFont="1" applyBorder="1" applyAlignment="1">
      <alignment horizontal="center"/>
    </xf>
    <xf numFmtId="0" fontId="59" fillId="38" borderId="0" xfId="0" applyFont="1" applyFill="1" applyAlignment="1">
      <alignment horizontal="center" vertical="center"/>
    </xf>
    <xf numFmtId="0" fontId="59" fillId="16" borderId="0" xfId="0" applyFont="1" applyFill="1" applyAlignment="1">
      <alignment horizontal="center" vertical="center"/>
    </xf>
    <xf numFmtId="0" fontId="59" fillId="20" borderId="0" xfId="0" applyFont="1" applyFill="1" applyAlignment="1">
      <alignment horizontal="center" vertical="center"/>
    </xf>
    <xf numFmtId="0" fontId="59" fillId="42" borderId="0" xfId="0" applyFont="1" applyFill="1" applyAlignment="1">
      <alignment horizontal="center" vertical="center"/>
    </xf>
    <xf numFmtId="0" fontId="35" fillId="0" borderId="24" xfId="0" applyFont="1" applyBorder="1" applyAlignment="1">
      <alignment horizontal="center" wrapText="1"/>
    </xf>
    <xf numFmtId="0" fontId="35" fillId="0" borderId="25" xfId="0" applyFont="1" applyBorder="1" applyAlignment="1">
      <alignment horizontal="center" wrapText="1"/>
    </xf>
    <xf numFmtId="0" fontId="35" fillId="0" borderId="26" xfId="0" applyFont="1" applyBorder="1" applyAlignment="1">
      <alignment horizontal="center" wrapText="1"/>
    </xf>
    <xf numFmtId="0" fontId="40" fillId="0" borderId="0" xfId="0" applyFont="1" applyAlignment="1">
      <alignment horizontal="center" vertical="center" wrapText="1"/>
    </xf>
    <xf numFmtId="0" fontId="35" fillId="0" borderId="0" xfId="0" applyFont="1" applyAlignment="1">
      <alignment horizontal="center" vertical="center" wrapText="1"/>
    </xf>
    <xf numFmtId="0" fontId="19" fillId="17" borderId="5" xfId="0" applyFont="1" applyFill="1" applyBorder="1" applyAlignment="1">
      <alignment horizontal="center" vertical="center"/>
    </xf>
    <xf numFmtId="0" fontId="19" fillId="17" borderId="0" xfId="0" applyFont="1" applyFill="1" applyAlignment="1">
      <alignment horizontal="center" vertical="center"/>
    </xf>
    <xf numFmtId="0" fontId="19" fillId="17" borderId="8" xfId="0" applyFont="1" applyFill="1" applyBorder="1" applyAlignment="1">
      <alignment horizontal="center" vertical="center"/>
    </xf>
    <xf numFmtId="0" fontId="6" fillId="9" borderId="7" xfId="0" applyFont="1" applyFill="1" applyBorder="1" applyAlignment="1">
      <alignment horizontal="center" vertical="center" wrapText="1"/>
    </xf>
    <xf numFmtId="0" fontId="6" fillId="0" borderId="0" xfId="0" applyFont="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0" fillId="10" borderId="15" xfId="0" applyFill="1" applyBorder="1" applyAlignment="1">
      <alignment horizontal="center" vertical="center" wrapText="1"/>
    </xf>
    <xf numFmtId="0" fontId="0" fillId="13" borderId="13" xfId="0" applyFill="1" applyBorder="1" applyAlignment="1">
      <alignment horizontal="center" vertical="center" wrapText="1"/>
    </xf>
    <xf numFmtId="0" fontId="0" fillId="13" borderId="14" xfId="0" applyFill="1" applyBorder="1" applyAlignment="1">
      <alignment horizontal="center" vertical="center" wrapText="1"/>
    </xf>
    <xf numFmtId="0" fontId="0" fillId="13" borderId="15" xfId="0" applyFill="1" applyBorder="1" applyAlignment="1">
      <alignment horizontal="center" vertical="center" wrapText="1"/>
    </xf>
    <xf numFmtId="0" fontId="0" fillId="14" borderId="13" xfId="0" applyFill="1" applyBorder="1" applyAlignment="1">
      <alignment horizontal="center" vertical="center" wrapText="1"/>
    </xf>
    <xf numFmtId="0" fontId="0" fillId="14" borderId="14" xfId="0" applyFill="1" applyBorder="1" applyAlignment="1">
      <alignment horizontal="center" vertical="center" wrapText="1"/>
    </xf>
    <xf numFmtId="0" fontId="0" fillId="14" borderId="15" xfId="0" applyFill="1" applyBorder="1" applyAlignment="1">
      <alignment horizontal="center" vertical="center" wrapText="1"/>
    </xf>
    <xf numFmtId="0" fontId="0" fillId="8" borderId="13" xfId="0" quotePrefix="1" applyFill="1" applyBorder="1" applyAlignment="1">
      <alignment horizontal="center" vertical="center" wrapText="1"/>
    </xf>
    <xf numFmtId="0" fontId="0" fillId="8" borderId="14" xfId="0" quotePrefix="1" applyFill="1" applyBorder="1" applyAlignment="1">
      <alignment horizontal="center" vertical="center" wrapText="1"/>
    </xf>
    <xf numFmtId="0" fontId="0" fillId="8" borderId="15" xfId="0" quotePrefix="1" applyFill="1" applyBorder="1" applyAlignment="1">
      <alignment horizontal="center" vertical="center" wrapText="1"/>
    </xf>
    <xf numFmtId="0" fontId="29" fillId="0" borderId="24" xfId="0" applyFont="1" applyBorder="1" applyAlignment="1">
      <alignment horizontal="center"/>
    </xf>
    <xf numFmtId="0" fontId="29" fillId="0" borderId="25" xfId="0" applyFont="1" applyBorder="1" applyAlignment="1">
      <alignment horizontal="center"/>
    </xf>
    <xf numFmtId="0" fontId="29" fillId="0" borderId="26" xfId="0" applyFont="1" applyBorder="1" applyAlignment="1">
      <alignment horizontal="center"/>
    </xf>
    <xf numFmtId="0" fontId="6" fillId="0" borderId="0" xfId="0" applyFont="1" applyAlignment="1">
      <alignment horizontal="center" vertical="center"/>
    </xf>
    <xf numFmtId="0" fontId="8" fillId="0" borderId="0" xfId="0" applyFont="1" applyAlignment="1">
      <alignment horizontal="left" vertical="top" wrapText="1" indent="1"/>
    </xf>
    <xf numFmtId="0" fontId="4" fillId="17" borderId="5" xfId="0" applyFont="1" applyFill="1" applyBorder="1" applyAlignment="1">
      <alignment horizontal="left" vertical="center" indent="1"/>
    </xf>
    <xf numFmtId="0" fontId="4" fillId="17" borderId="0" xfId="0" applyFont="1" applyFill="1" applyAlignment="1">
      <alignment horizontal="left" vertical="center" indent="1"/>
    </xf>
    <xf numFmtId="0" fontId="5" fillId="9" borderId="0" xfId="0" applyFont="1" applyFill="1" applyAlignment="1">
      <alignment horizontal="left" indent="1"/>
    </xf>
    <xf numFmtId="0" fontId="5" fillId="9" borderId="8" xfId="0" applyFont="1" applyFill="1" applyBorder="1" applyAlignment="1">
      <alignment horizontal="left" indent="1"/>
    </xf>
    <xf numFmtId="0" fontId="19" fillId="5" borderId="3"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64" fillId="16" borderId="3" xfId="0" applyFont="1" applyFill="1" applyBorder="1" applyAlignment="1">
      <alignment horizontal="center"/>
    </xf>
    <xf numFmtId="0" fontId="15" fillId="16" borderId="4" xfId="0" applyFont="1" applyFill="1" applyBorder="1" applyAlignment="1">
      <alignment horizontal="center"/>
    </xf>
    <xf numFmtId="0" fontId="15" fillId="16" borderId="10" xfId="0" applyFont="1" applyFill="1" applyBorder="1" applyAlignment="1">
      <alignment horizontal="center"/>
    </xf>
    <xf numFmtId="0" fontId="20" fillId="9" borderId="5" xfId="0"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8" xfId="0" applyFont="1" applyFill="1" applyBorder="1" applyAlignment="1">
      <alignment horizontal="center" vertical="center" wrapText="1"/>
    </xf>
    <xf numFmtId="0" fontId="14" fillId="9" borderId="5" xfId="0" applyFont="1" applyFill="1" applyBorder="1" applyAlignment="1">
      <alignment horizontal="center"/>
    </xf>
    <xf numFmtId="0" fontId="14" fillId="9" borderId="0" xfId="0" applyFont="1" applyFill="1" applyAlignment="1">
      <alignment horizontal="center"/>
    </xf>
    <xf numFmtId="0" fontId="14" fillId="9" borderId="8" xfId="0" applyFont="1" applyFill="1" applyBorder="1" applyAlignment="1">
      <alignment horizontal="center"/>
    </xf>
    <xf numFmtId="0" fontId="10" fillId="9" borderId="5" xfId="0" applyFont="1" applyFill="1" applyBorder="1" applyAlignment="1">
      <alignment horizontal="center"/>
    </xf>
    <xf numFmtId="0" fontId="10" fillId="9" borderId="0" xfId="0" applyFont="1" applyFill="1" applyAlignment="1">
      <alignment horizontal="center"/>
    </xf>
    <xf numFmtId="0" fontId="10" fillId="9" borderId="8" xfId="0" applyFont="1" applyFill="1" applyBorder="1" applyAlignment="1">
      <alignment horizontal="center"/>
    </xf>
    <xf numFmtId="0" fontId="14" fillId="46" borderId="3" xfId="0" applyFont="1" applyFill="1" applyBorder="1" applyAlignment="1">
      <alignment horizontal="center"/>
    </xf>
    <xf numFmtId="0" fontId="14" fillId="46" borderId="4" xfId="0" applyFont="1" applyFill="1" applyBorder="1" applyAlignment="1">
      <alignment horizontal="center"/>
    </xf>
    <xf numFmtId="0" fontId="14" fillId="46" borderId="10" xfId="0" applyFont="1" applyFill="1" applyBorder="1" applyAlignment="1">
      <alignment horizontal="center"/>
    </xf>
    <xf numFmtId="0" fontId="17" fillId="17" borderId="5" xfId="0" applyFont="1" applyFill="1" applyBorder="1" applyAlignment="1">
      <alignment horizontal="center" wrapText="1"/>
    </xf>
    <xf numFmtId="0" fontId="16" fillId="17" borderId="0" xfId="0" applyFont="1" applyFill="1" applyAlignment="1">
      <alignment horizontal="center"/>
    </xf>
    <xf numFmtId="0" fontId="16" fillId="17" borderId="8" xfId="0" applyFont="1" applyFill="1" applyBorder="1" applyAlignment="1">
      <alignment horizontal="center"/>
    </xf>
    <xf numFmtId="0" fontId="18" fillId="17" borderId="5" xfId="1" applyFill="1" applyBorder="1" applyAlignment="1">
      <alignment horizontal="center" wrapText="1"/>
    </xf>
    <xf numFmtId="0" fontId="18" fillId="17" borderId="0" xfId="1" applyFill="1" applyBorder="1" applyAlignment="1">
      <alignment horizontal="center" wrapText="1"/>
    </xf>
    <xf numFmtId="0" fontId="18" fillId="17" borderId="8" xfId="1" applyFill="1" applyBorder="1" applyAlignment="1">
      <alignment horizontal="center" wrapText="1"/>
    </xf>
    <xf numFmtId="0" fontId="65" fillId="17" borderId="32" xfId="0" applyFont="1" applyFill="1" applyBorder="1" applyAlignment="1">
      <alignment horizontal="left"/>
    </xf>
    <xf numFmtId="0" fontId="65" fillId="17" borderId="33" xfId="0" applyFont="1" applyFill="1" applyBorder="1" applyAlignment="1">
      <alignment horizontal="left"/>
    </xf>
    <xf numFmtId="0" fontId="14" fillId="17" borderId="5" xfId="0" applyFont="1" applyFill="1" applyBorder="1" applyAlignment="1">
      <alignment horizontal="center"/>
    </xf>
    <xf numFmtId="0" fontId="14" fillId="17" borderId="0" xfId="0" applyFont="1" applyFill="1" applyAlignment="1">
      <alignment horizontal="center"/>
    </xf>
    <xf numFmtId="0" fontId="14" fillId="17" borderId="8" xfId="0" applyFont="1" applyFill="1" applyBorder="1" applyAlignment="1">
      <alignment horizontal="center"/>
    </xf>
    <xf numFmtId="0" fontId="68" fillId="17" borderId="5" xfId="0" applyFont="1" applyFill="1" applyBorder="1" applyAlignment="1">
      <alignment horizontal="center"/>
    </xf>
    <xf numFmtId="0" fontId="68" fillId="17" borderId="0" xfId="0" applyFont="1" applyFill="1" applyAlignment="1">
      <alignment horizontal="center"/>
    </xf>
    <xf numFmtId="0" fontId="68" fillId="17" borderId="8" xfId="0" applyFont="1" applyFill="1" applyBorder="1" applyAlignment="1">
      <alignment horizontal="center"/>
    </xf>
    <xf numFmtId="0" fontId="59" fillId="20" borderId="2" xfId="0" applyFont="1" applyFill="1" applyBorder="1" applyAlignment="1">
      <alignment horizontal="center" vertical="center"/>
    </xf>
    <xf numFmtId="0" fontId="59" fillId="42" borderId="1" xfId="0" applyFont="1" applyFill="1" applyBorder="1" applyAlignment="1">
      <alignment horizontal="center" vertical="center"/>
    </xf>
    <xf numFmtId="0" fontId="35" fillId="0" borderId="2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64" fillId="16" borderId="4" xfId="0" applyFont="1" applyFill="1" applyBorder="1" applyAlignment="1">
      <alignment horizontal="center"/>
    </xf>
    <xf numFmtId="0" fontId="64" fillId="16" borderId="10" xfId="0" applyFont="1" applyFill="1" applyBorder="1" applyAlignment="1">
      <alignment horizontal="center"/>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center" vertical="center" wrapText="1"/>
    </xf>
    <xf numFmtId="0" fontId="17" fillId="17" borderId="0" xfId="0" applyFont="1" applyFill="1" applyAlignment="1">
      <alignment horizontal="center" wrapText="1"/>
    </xf>
    <xf numFmtId="0" fontId="17" fillId="17" borderId="8" xfId="0" applyFont="1" applyFill="1" applyBorder="1" applyAlignment="1">
      <alignment horizontal="center" wrapText="1"/>
    </xf>
    <xf numFmtId="0" fontId="2" fillId="17" borderId="5" xfId="0" applyFont="1" applyFill="1" applyBorder="1" applyAlignment="1">
      <alignment horizontal="center" vertical="center"/>
    </xf>
    <xf numFmtId="0" fontId="2" fillId="17" borderId="0" xfId="0" applyFont="1" applyFill="1" applyAlignment="1">
      <alignment horizontal="center" vertical="center"/>
    </xf>
    <xf numFmtId="0" fontId="2" fillId="17" borderId="8" xfId="0" applyFont="1" applyFill="1" applyBorder="1" applyAlignment="1">
      <alignment horizontal="center" vertical="center"/>
    </xf>
    <xf numFmtId="0" fontId="74" fillId="17" borderId="0" xfId="0" applyFont="1" applyFill="1" applyAlignment="1">
      <alignment horizontal="center"/>
    </xf>
    <xf numFmtId="0" fontId="82" fillId="38" borderId="13" xfId="0" applyFont="1" applyFill="1" applyBorder="1" applyAlignment="1">
      <alignment horizontal="left"/>
    </xf>
    <xf numFmtId="0" fontId="82" fillId="38" borderId="14" xfId="0" applyFont="1" applyFill="1" applyBorder="1" applyAlignment="1">
      <alignment horizontal="left"/>
    </xf>
    <xf numFmtId="0" fontId="82" fillId="38" borderId="15" xfId="0" applyFont="1" applyFill="1" applyBorder="1" applyAlignment="1">
      <alignment horizontal="left"/>
    </xf>
    <xf numFmtId="0" fontId="9" fillId="17" borderId="46" xfId="0" applyFont="1" applyFill="1" applyBorder="1" applyAlignment="1">
      <alignment horizontal="center" vertical="center" wrapText="1"/>
    </xf>
    <xf numFmtId="0" fontId="9" fillId="17" borderId="48" xfId="0" applyFont="1" applyFill="1" applyBorder="1" applyAlignment="1">
      <alignment horizontal="center" vertical="center" wrapText="1"/>
    </xf>
    <xf numFmtId="0" fontId="82" fillId="16" borderId="3" xfId="0" applyFont="1" applyFill="1" applyBorder="1" applyAlignment="1">
      <alignment horizontal="left"/>
    </xf>
    <xf numFmtId="0" fontId="82" fillId="16" borderId="4" xfId="0" applyFont="1" applyFill="1" applyBorder="1" applyAlignment="1">
      <alignment horizontal="left"/>
    </xf>
    <xf numFmtId="0" fontId="82" fillId="16" borderId="10" xfId="0" applyFont="1" applyFill="1" applyBorder="1" applyAlignment="1">
      <alignment horizontal="left"/>
    </xf>
    <xf numFmtId="0" fontId="9" fillId="47" borderId="43" xfId="0" applyFont="1" applyFill="1" applyBorder="1" applyAlignment="1">
      <alignment horizontal="center" vertical="center" wrapText="1"/>
    </xf>
    <xf numFmtId="0" fontId="17" fillId="47" borderId="43" xfId="0" applyFont="1" applyFill="1" applyBorder="1" applyAlignment="1">
      <alignment horizontal="center" vertical="center" wrapText="1"/>
    </xf>
    <xf numFmtId="0" fontId="17" fillId="47" borderId="45" xfId="0" applyFont="1" applyFill="1" applyBorder="1" applyAlignment="1">
      <alignment horizontal="center" vertical="center" wrapText="1"/>
    </xf>
    <xf numFmtId="0" fontId="9" fillId="47" borderId="44" xfId="0" applyFont="1" applyFill="1" applyBorder="1" applyAlignment="1">
      <alignment horizontal="center" vertical="center" wrapText="1"/>
    </xf>
    <xf numFmtId="0" fontId="9" fillId="47" borderId="46" xfId="0" applyFont="1" applyFill="1" applyBorder="1" applyAlignment="1">
      <alignment horizontal="center" vertical="center" wrapText="1"/>
    </xf>
    <xf numFmtId="0" fontId="9" fillId="47" borderId="11" xfId="0" applyFont="1" applyFill="1" applyBorder="1" applyAlignment="1">
      <alignment horizontal="center" vertical="center" wrapText="1"/>
    </xf>
    <xf numFmtId="0" fontId="9" fillId="48" borderId="51" xfId="0" applyFont="1" applyFill="1" applyBorder="1" applyAlignment="1">
      <alignment horizontal="center" vertical="center" wrapText="1"/>
    </xf>
    <xf numFmtId="0" fontId="9" fillId="48" borderId="46" xfId="0" applyFont="1" applyFill="1" applyBorder="1" applyAlignment="1">
      <alignment horizontal="center" vertical="center" wrapText="1"/>
    </xf>
    <xf numFmtId="0" fontId="9" fillId="48" borderId="52" xfId="0" applyFont="1" applyFill="1" applyBorder="1" applyAlignment="1">
      <alignment horizontal="center" vertical="center" wrapText="1"/>
    </xf>
    <xf numFmtId="0" fontId="9" fillId="48" borderId="11" xfId="0" applyFont="1" applyFill="1" applyBorder="1" applyAlignment="1">
      <alignment horizontal="center" vertical="center" wrapText="1"/>
    </xf>
    <xf numFmtId="0" fontId="9" fillId="48" borderId="53" xfId="0" applyFont="1" applyFill="1" applyBorder="1" applyAlignment="1">
      <alignment horizontal="center" vertical="center" wrapText="1"/>
    </xf>
    <xf numFmtId="0" fontId="18" fillId="17" borderId="0" xfId="1" applyFill="1" applyAlignment="1">
      <alignment horizontal="center" wrapText="1"/>
    </xf>
    <xf numFmtId="0" fontId="0" fillId="17" borderId="0" xfId="0" applyFill="1" applyAlignment="1">
      <alignment horizontal="center" wrapText="1"/>
    </xf>
    <xf numFmtId="0" fontId="0" fillId="17" borderId="16" xfId="0" applyFill="1" applyBorder="1" applyAlignment="1">
      <alignment horizontal="center" vertical="center" wrapText="1"/>
    </xf>
    <xf numFmtId="0" fontId="0" fillId="17" borderId="43" xfId="0" applyFill="1" applyBorder="1" applyAlignment="1">
      <alignment horizontal="center" vertical="center" wrapText="1"/>
    </xf>
    <xf numFmtId="0" fontId="0" fillId="19" borderId="16" xfId="0" applyFill="1" applyBorder="1" applyAlignment="1">
      <alignment horizontal="center" vertical="center" wrapText="1"/>
    </xf>
    <xf numFmtId="0" fontId="0" fillId="19" borderId="43" xfId="0" applyFill="1" applyBorder="1" applyAlignment="1">
      <alignment horizontal="center" vertical="center" wrapText="1"/>
    </xf>
    <xf numFmtId="0" fontId="7" fillId="20" borderId="11" xfId="0" applyFont="1" applyFill="1" applyBorder="1" applyAlignment="1">
      <alignment horizontal="left"/>
    </xf>
    <xf numFmtId="0" fontId="7" fillId="16" borderId="11" xfId="0" applyFont="1" applyFill="1" applyBorder="1" applyAlignment="1">
      <alignment horizontal="left"/>
    </xf>
    <xf numFmtId="0" fontId="7" fillId="18" borderId="11" xfId="0" applyFont="1" applyFill="1" applyBorder="1" applyAlignment="1">
      <alignment horizontal="left"/>
    </xf>
    <xf numFmtId="0" fontId="85" fillId="49" borderId="11" xfId="0" applyFont="1" applyFill="1" applyBorder="1" applyAlignment="1">
      <alignment horizontal="left"/>
    </xf>
    <xf numFmtId="0" fontId="0" fillId="50" borderId="16" xfId="0" applyFill="1" applyBorder="1" applyAlignment="1">
      <alignment horizontal="center" vertical="center" wrapText="1"/>
    </xf>
    <xf numFmtId="0" fontId="0" fillId="50" borderId="43" xfId="0" applyFill="1" applyBorder="1" applyAlignment="1">
      <alignment horizontal="center" vertical="center" wrapText="1"/>
    </xf>
    <xf numFmtId="0" fontId="0" fillId="8" borderId="16" xfId="0" applyFill="1" applyBorder="1" applyAlignment="1">
      <alignment horizontal="center" vertical="center" wrapText="1"/>
    </xf>
    <xf numFmtId="0" fontId="0" fillId="8" borderId="43" xfId="0" applyFill="1" applyBorder="1" applyAlignment="1">
      <alignment horizontal="center" vertical="center" wrapText="1"/>
    </xf>
    <xf numFmtId="0" fontId="7" fillId="21" borderId="11" xfId="0" applyFont="1" applyFill="1" applyBorder="1" applyAlignment="1">
      <alignment horizontal="left"/>
    </xf>
    <xf numFmtId="0" fontId="7" fillId="11" borderId="11" xfId="0" applyFont="1" applyFill="1" applyBorder="1" applyAlignment="1">
      <alignment horizontal="left" wrapText="1"/>
    </xf>
    <xf numFmtId="0" fontId="0" fillId="15" borderId="16" xfId="0" applyFill="1" applyBorder="1" applyAlignment="1">
      <alignment horizontal="center" vertical="center" wrapText="1"/>
    </xf>
    <xf numFmtId="0" fontId="0" fillId="15" borderId="43" xfId="0" applyFill="1" applyBorder="1" applyAlignment="1">
      <alignment horizontal="center" vertical="center" wrapText="1"/>
    </xf>
    <xf numFmtId="0" fontId="18" fillId="15" borderId="16" xfId="1" applyFill="1" applyBorder="1" applyAlignment="1">
      <alignment horizontal="center" wrapText="1"/>
    </xf>
    <xf numFmtId="0" fontId="0" fillId="15" borderId="43" xfId="0" applyFill="1" applyBorder="1" applyAlignment="1">
      <alignment horizontal="center" wrapText="1"/>
    </xf>
    <xf numFmtId="0" fontId="18" fillId="15" borderId="11" xfId="1" applyFill="1" applyBorder="1" applyAlignment="1">
      <alignment horizontal="center" vertical="center" wrapText="1"/>
    </xf>
    <xf numFmtId="0" fontId="0" fillId="15" borderId="11" xfId="0" applyFill="1" applyBorder="1" applyAlignment="1">
      <alignment horizontal="center" vertical="center" wrapText="1"/>
    </xf>
    <xf numFmtId="0" fontId="7" fillId="20" borderId="11" xfId="0" applyFont="1" applyFill="1" applyBorder="1" applyAlignment="1">
      <alignment horizontal="left" vertical="center" wrapText="1"/>
    </xf>
  </cellXfs>
  <cellStyles count="2">
    <cellStyle name="Lien hypertexte" xfId="1" builtinId="8"/>
    <cellStyle name="Normal" xfId="0" builtinId="0"/>
  </cellStyles>
  <dxfs count="58">
    <dxf>
      <font>
        <b/>
        <i/>
        <color theme="1"/>
      </font>
      <fill>
        <patternFill>
          <bgColor rgb="FFFF0000"/>
        </patternFill>
      </fill>
    </dxf>
    <dxf>
      <font>
        <b/>
        <i/>
        <color theme="1"/>
      </font>
      <fill>
        <patternFill>
          <bgColor rgb="FFFFC000"/>
        </patternFill>
      </fill>
    </dxf>
    <dxf>
      <font>
        <b/>
        <i/>
        <color theme="1"/>
      </font>
      <fill>
        <patternFill>
          <bgColor rgb="FFFFFF00"/>
        </patternFill>
      </fill>
    </dxf>
    <dxf>
      <font>
        <color theme="1"/>
      </font>
      <fill>
        <patternFill>
          <bgColor rgb="FF00B050"/>
        </patternFill>
      </fill>
    </dxf>
    <dxf>
      <font>
        <color rgb="FFFFFF00"/>
      </font>
      <fill>
        <patternFill>
          <bgColor rgb="FFFFFF0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theme="0"/>
      </font>
    </dxf>
    <dxf>
      <font>
        <b/>
        <i/>
        <color theme="1"/>
      </font>
      <fill>
        <patternFill>
          <bgColor rgb="FFFF0000"/>
        </patternFill>
      </fill>
    </dxf>
    <dxf>
      <font>
        <b/>
        <i/>
        <color theme="1"/>
      </font>
      <fill>
        <patternFill>
          <bgColor rgb="FFFFC000"/>
        </patternFill>
      </fill>
    </dxf>
    <dxf>
      <font>
        <b/>
        <i/>
        <color theme="1"/>
      </font>
      <fill>
        <patternFill>
          <bgColor rgb="FFFFFF00"/>
        </patternFill>
      </fill>
    </dxf>
    <dxf>
      <font>
        <color auto="1"/>
      </font>
      <fill>
        <patternFill>
          <bgColor rgb="FF00B050"/>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00B050"/>
      </font>
      <fill>
        <patternFill>
          <bgColor rgb="FF00B050"/>
        </patternFill>
      </fill>
    </dxf>
    <dxf>
      <font>
        <color theme="0"/>
      </font>
    </dxf>
    <dxf>
      <numFmt numFmtId="0" formatCode="General"/>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border>
        <left style="mediumDashed">
          <color auto="1"/>
        </left>
      </border>
      <protection locked="0" hidden="0"/>
    </dxf>
    <dxf>
      <numFmt numFmtId="0" formatCode="General"/>
      <fill>
        <patternFill patternType="gray0625">
          <fgColor indexed="64"/>
          <bgColor theme="9" tint="0.79995117038483843"/>
        </patternFill>
      </fill>
      <alignment horizontal="center" vertical="center" textRotation="0" wrapText="1" indent="0" justifyLastLine="0" shrinkToFit="0" readingOrder="0"/>
      <border diagonalUp="0" diagonalDown="0">
        <left/>
        <right style="mediumDashed">
          <color rgb="FFFF0000"/>
        </right>
        <top/>
        <bottom/>
      </border>
      <protection locked="0" hidden="0"/>
    </dxf>
    <dxf>
      <numFmt numFmtId="0" formatCode="General"/>
      <fill>
        <patternFill patternType="gray0625">
          <fgColor indexed="64"/>
          <bgColor theme="9" tint="0.79995117038483843"/>
        </patternFill>
      </fill>
      <alignment horizontal="general" vertical="bottom" textRotation="0" wrapText="1" indent="0" justifyLastLine="0" shrinkToFit="0" readingOrder="0"/>
      <protection locked="0" hidden="0"/>
    </dxf>
    <dxf>
      <font>
        <b/>
        <strike val="0"/>
        <outline val="0"/>
        <shadow val="0"/>
        <u val="none"/>
        <vertAlign val="baseline"/>
        <sz val="11"/>
        <color theme="5"/>
        <name val="Calibri"/>
        <family val="2"/>
        <scheme val="minor"/>
      </font>
      <numFmt numFmtId="0" formatCode="General"/>
      <fill>
        <patternFill patternType="gray0625">
          <fgColor indexed="64"/>
          <bgColor theme="9" tint="0.79995117038483843"/>
        </patternFill>
      </fill>
      <alignment horizontal="center" vertical="center" textRotation="0" wrapText="1" indent="0" justifyLastLine="0" shrinkToFit="0" readingOrder="0"/>
      <protection locked="0" hidden="0"/>
    </dxf>
    <dxf>
      <fill>
        <patternFill>
          <fgColor indexed="64"/>
          <bgColor theme="9" tint="0.79998168889431442"/>
        </patternFill>
      </fill>
      <alignment horizontal="center" vertical="center" textRotation="0" wrapText="1" indent="0" justifyLastLine="0" shrinkToFit="0" readingOrder="0"/>
      <protection locked="0" hidden="0"/>
    </dxf>
    <dxf>
      <numFmt numFmtId="0" formatCode="General"/>
      <fill>
        <patternFill patternType="solid">
          <fgColor indexed="64"/>
          <bgColor theme="5" tint="0.79998168889431442"/>
        </patternFill>
      </fill>
      <alignment horizontal="general" vertical="bottom" textRotation="0" wrapText="1"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ont>
        <b val="0"/>
      </font>
      <fill>
        <patternFill patternType="solid">
          <fgColor indexed="64"/>
          <bgColor theme="4" tint="0.79998168889431442"/>
        </patternFill>
      </fill>
      <alignment horizontal="center" vertical="center" textRotation="0" wrapText="1" indent="0" justifyLastLine="0" shrinkToFit="0" readingOrder="0"/>
      <protection locked="0" hidden="0"/>
    </dxf>
    <dxf>
      <font>
        <b/>
        <i val="0"/>
        <strike val="0"/>
        <outline val="0"/>
        <shadow val="0"/>
        <u val="none"/>
        <vertAlign val="baseline"/>
        <sz val="11"/>
        <name val="Calibri"/>
        <family val="2"/>
        <scheme val="minor"/>
      </font>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protection locked="0" hidden="0"/>
    </dxf>
    <dxf>
      <fill>
        <patternFill patternType="solid">
          <fgColor indexed="64"/>
          <bgColor rgb="FF4F81BD"/>
        </patternFill>
      </fill>
      <alignment horizontal="center" vertical="center" textRotation="0" indent="0" justifyLastLine="0" shrinkToFit="0" readingOrder="0"/>
    </dxf>
    <dxf>
      <numFmt numFmtId="0" formatCode="General"/>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ont>
        <b/>
        <i/>
      </font>
      <numFmt numFmtId="0" formatCode="General"/>
      <fill>
        <patternFill patternType="gray0625">
          <fgColor indexed="64"/>
          <bgColor theme="9" tint="0.79989013336588644"/>
        </patternFill>
      </fill>
      <alignment horizontal="center" vertical="center" textRotation="0" wrapText="1" indent="0" justifyLastLine="0" shrinkToFit="0" readingOrder="0"/>
      <protection locked="0" hidden="0"/>
    </dxf>
    <dxf>
      <numFmt numFmtId="0" formatCode="General"/>
      <fill>
        <patternFill patternType="gray0625">
          <fgColor indexed="64"/>
          <bgColor theme="9" tint="0.79989013336588644"/>
        </patternFill>
      </fill>
      <alignment horizontal="general" vertical="bottom" textRotation="0" wrapText="1" indent="0" justifyLastLine="0" shrinkToFit="0" readingOrder="0"/>
      <protection locked="0" hidden="0"/>
    </dxf>
    <dxf>
      <font>
        <b/>
        <strike val="0"/>
        <outline val="0"/>
        <shadow val="0"/>
        <u val="none"/>
        <vertAlign val="baseline"/>
        <sz val="11"/>
        <color theme="5"/>
        <name val="Calibri"/>
        <family val="2"/>
        <scheme val="minor"/>
      </font>
      <numFmt numFmtId="0" formatCode="General"/>
      <fill>
        <patternFill patternType="gray0625">
          <fgColor indexed="64"/>
          <bgColor theme="9" tint="0.79989013336588644"/>
        </patternFill>
      </fill>
      <alignment horizontal="center" vertical="center" textRotation="0" wrapText="1" indent="0" justifyLastLine="0" shrinkToFit="0" readingOrder="0"/>
      <protection locked="0" hidden="0"/>
    </dxf>
    <dxf>
      <fill>
        <patternFill>
          <fgColor indexed="64"/>
          <bgColor theme="9" tint="0.79998168889431442"/>
        </patternFill>
      </fill>
      <alignment horizontal="center" vertical="center" textRotation="0" wrapText="1" indent="0" justifyLastLine="0" shrinkToFit="0" readingOrder="0"/>
      <protection locked="0" hidden="0"/>
    </dxf>
    <dxf>
      <numFmt numFmtId="0" formatCode="General"/>
      <fill>
        <patternFill patternType="solid">
          <fgColor indexed="64"/>
          <bgColor theme="5" tint="0.79998168889431442"/>
        </patternFill>
      </fill>
      <alignment horizontal="general" vertical="bottom" textRotation="0" wrapText="1"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protection locked="0" hidden="0"/>
    </dxf>
    <dxf>
      <fill>
        <patternFill patternType="solid">
          <fgColor indexed="64"/>
          <bgColor rgb="FF4F81BD"/>
        </patternFill>
      </fill>
      <alignment horizontal="center" vertical="center" textRotation="0" indent="0" justifyLastLine="0" shrinkToFit="0" readingOrder="0"/>
    </dxf>
    <dxf>
      <border>
        <left style="thick">
          <color auto="1"/>
        </left>
        <right style="thick">
          <color auto="1"/>
        </right>
        <top style="thick">
          <color auto="1"/>
        </top>
        <bottom style="thick">
          <color auto="1"/>
        </bottom>
        <vertical style="thick">
          <color auto="1"/>
        </vertical>
        <horizontal style="thick">
          <color auto="1"/>
        </horizontal>
      </border>
    </dxf>
    <dxf>
      <border>
        <left style="thick">
          <color auto="1"/>
        </left>
        <right style="thick">
          <color auto="1"/>
        </right>
        <top style="thick">
          <color auto="1"/>
        </top>
        <bottom style="thick">
          <color auto="1"/>
        </bottom>
        <vertical style="thick">
          <color auto="1"/>
        </vertical>
        <horizontal style="thick">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Style de tableau 1" pivot="0" count="1" xr9:uid="{36D3B123-40C4-4019-AE5E-F248B67E3EE2}">
      <tableStyleElement type="wholeTable" dxfId="57"/>
    </tableStyle>
    <tableStyle name="Style de tableau 2" pivot="0" count="1" xr9:uid="{82633596-DBDA-4685-BA0E-9FC21F80A231}">
      <tableStyleElement type="wholeTable" dxfId="56"/>
    </tableStyle>
    <tableStyle name="Style de tableau 3" pivot="0" count="1" xr9:uid="{7CAF407D-9668-4548-BB36-29DB75B08CE1}">
      <tableStyleElement type="wholeTable" dxfId="55"/>
    </tableStyle>
  </tableStyles>
  <colors>
    <mruColors>
      <color rgb="FFF1B3B3"/>
      <color rgb="FF4F81BD"/>
      <color rgb="FFFF5050"/>
      <color rgb="FFE05556"/>
      <color rgb="FFFDFCCE"/>
      <color rgb="FFFF6961"/>
      <color rgb="FF56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horizonsantetravail.fr/"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entreprendre.service-public.fr/vosdroits/F15504"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1073129</xdr:colOff>
      <xdr:row>47</xdr:row>
      <xdr:rowOff>2587862</xdr:rowOff>
    </xdr:from>
    <xdr:to>
      <xdr:col>1</xdr:col>
      <xdr:colOff>1444836</xdr:colOff>
      <xdr:row>47</xdr:row>
      <xdr:rowOff>2959569</xdr:rowOff>
    </xdr:to>
    <xdr:pic>
      <xdr:nvPicPr>
        <xdr:cNvPr id="2" name="Picture 16" descr="Information  free icon">
          <a:extLst>
            <a:ext uri="{FF2B5EF4-FFF2-40B4-BE49-F238E27FC236}">
              <a16:creationId xmlns:a16="http://schemas.microsoft.com/office/drawing/2014/main" id="{7D88BFF8-61F9-4912-828F-5F41438700A2}"/>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073129" y="15358689"/>
          <a:ext cx="371707" cy="371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699</xdr:colOff>
      <xdr:row>2</xdr:row>
      <xdr:rowOff>176469</xdr:rowOff>
    </xdr:from>
    <xdr:to>
      <xdr:col>5</xdr:col>
      <xdr:colOff>9617</xdr:colOff>
      <xdr:row>4</xdr:row>
      <xdr:rowOff>10320</xdr:rowOff>
    </xdr:to>
    <xdr:pic>
      <xdr:nvPicPr>
        <xdr:cNvPr id="4" name="Image 3">
          <a:hlinkClick xmlns:r="http://schemas.openxmlformats.org/officeDocument/2006/relationships" r:id="rId2"/>
          <a:extLst>
            <a:ext uri="{FF2B5EF4-FFF2-40B4-BE49-F238E27FC236}">
              <a16:creationId xmlns:a16="http://schemas.microsoft.com/office/drawing/2014/main" id="{89A74D57-A846-BA1F-9B80-5DC6985070A9}"/>
            </a:ext>
          </a:extLst>
        </xdr:cNvPr>
        <xdr:cNvPicPr>
          <a:picLocks noChangeAspect="1"/>
        </xdr:cNvPicPr>
      </xdr:nvPicPr>
      <xdr:blipFill rotWithShape="1">
        <a:blip xmlns:r="http://schemas.openxmlformats.org/officeDocument/2006/relationships" r:embed="rId3"/>
        <a:srcRect l="3479" t="30407" r="34919" b="47433"/>
        <a:stretch/>
      </xdr:blipFill>
      <xdr:spPr>
        <a:xfrm>
          <a:off x="421113" y="1910676"/>
          <a:ext cx="6026090" cy="12527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264458</xdr:colOff>
      <xdr:row>0</xdr:row>
      <xdr:rowOff>104215</xdr:rowOff>
    </xdr:from>
    <xdr:to>
      <xdr:col>15</xdr:col>
      <xdr:colOff>1194743</xdr:colOff>
      <xdr:row>6</xdr:row>
      <xdr:rowOff>13447</xdr:rowOff>
    </xdr:to>
    <xdr:pic>
      <xdr:nvPicPr>
        <xdr:cNvPr id="4" name="Image 3">
          <a:extLst>
            <a:ext uri="{FF2B5EF4-FFF2-40B4-BE49-F238E27FC236}">
              <a16:creationId xmlns:a16="http://schemas.microsoft.com/office/drawing/2014/main" id="{E25C70C4-9ACA-1391-C060-B9E3ADA0207A}"/>
            </a:ext>
          </a:extLst>
        </xdr:cNvPr>
        <xdr:cNvPicPr>
          <a:picLocks noChangeAspect="1"/>
        </xdr:cNvPicPr>
      </xdr:nvPicPr>
      <xdr:blipFill rotWithShape="1">
        <a:blip xmlns:r="http://schemas.openxmlformats.org/officeDocument/2006/relationships" r:embed="rId1"/>
        <a:srcRect l="25960" t="29688" r="1290" b="39447"/>
        <a:stretch/>
      </xdr:blipFill>
      <xdr:spPr bwMode="auto">
        <a:xfrm>
          <a:off x="19493752" y="104215"/>
          <a:ext cx="5762636" cy="1289797"/>
        </a:xfrm>
        <a:prstGeom prst="rect">
          <a:avLst/>
        </a:prstGeom>
        <a:ln w="28575">
          <a:solidFill>
            <a:schemeClr val="accent1"/>
          </a:solidFill>
        </a:ln>
        <a:extLst>
          <a:ext uri="{53640926-AAD7-44D8-BBD7-CCE9431645EC}">
            <a14:shadowObscured xmlns:a14="http://schemas.microsoft.com/office/drawing/2010/main"/>
          </a:ext>
        </a:extLst>
      </xdr:spPr>
    </xdr:pic>
    <xdr:clientData/>
  </xdr:twoCellAnchor>
  <xdr:twoCellAnchor>
    <xdr:from>
      <xdr:col>0</xdr:col>
      <xdr:colOff>197223</xdr:colOff>
      <xdr:row>49</xdr:row>
      <xdr:rowOff>242045</xdr:rowOff>
    </xdr:from>
    <xdr:to>
      <xdr:col>1</xdr:col>
      <xdr:colOff>8965</xdr:colOff>
      <xdr:row>49</xdr:row>
      <xdr:rowOff>528916</xdr:rowOff>
    </xdr:to>
    <xdr:sp macro="" textlink="">
      <xdr:nvSpPr>
        <xdr:cNvPr id="2" name="Flèche : droite rayée 1">
          <a:extLst>
            <a:ext uri="{FF2B5EF4-FFF2-40B4-BE49-F238E27FC236}">
              <a16:creationId xmlns:a16="http://schemas.microsoft.com/office/drawing/2014/main" id="{98F6994B-44E5-6E47-EC9D-75B0401E4DC6}"/>
            </a:ext>
          </a:extLst>
        </xdr:cNvPr>
        <xdr:cNvSpPr/>
      </xdr:nvSpPr>
      <xdr:spPr>
        <a:xfrm rot="10800000">
          <a:off x="197223" y="33384563"/>
          <a:ext cx="600636" cy="286871"/>
        </a:xfrm>
        <a:prstGeom prst="stripedRightArrow">
          <a:avLst/>
        </a:prstGeom>
        <a:gradFill>
          <a:gsLst>
            <a:gs pos="0">
              <a:srgbClr val="00B0F0"/>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1524864</xdr:colOff>
      <xdr:row>0</xdr:row>
      <xdr:rowOff>36428</xdr:rowOff>
    </xdr:from>
    <xdr:to>
      <xdr:col>1</xdr:col>
      <xdr:colOff>1981200</xdr:colOff>
      <xdr:row>0</xdr:row>
      <xdr:rowOff>590550</xdr:rowOff>
    </xdr:to>
    <xdr:pic>
      <xdr:nvPicPr>
        <xdr:cNvPr id="2" name="Picture 16" descr="Information  free icon">
          <a:extLst>
            <a:ext uri="{FF2B5EF4-FFF2-40B4-BE49-F238E27FC236}">
              <a16:creationId xmlns:a16="http://schemas.microsoft.com/office/drawing/2014/main" id="{CFE28DDF-2979-44ED-8EA8-6888AEDF02CD}"/>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864" y="36428"/>
          <a:ext cx="456336" cy="554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598715</xdr:colOff>
      <xdr:row>2</xdr:row>
      <xdr:rowOff>163285</xdr:rowOff>
    </xdr:from>
    <xdr:to>
      <xdr:col>5</xdr:col>
      <xdr:colOff>989240</xdr:colOff>
      <xdr:row>2</xdr:row>
      <xdr:rowOff>553810</xdr:rowOff>
    </xdr:to>
    <xdr:pic>
      <xdr:nvPicPr>
        <xdr:cNvPr id="3" name="Image 2" descr="Afficher l’image source">
          <a:extLst>
            <a:ext uri="{FF2B5EF4-FFF2-40B4-BE49-F238E27FC236}">
              <a16:creationId xmlns:a16="http://schemas.microsoft.com/office/drawing/2014/main" id="{9873399D-B2FF-47D4-8368-85C3ED3309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99965" y="1115785"/>
          <a:ext cx="3905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85725</xdr:colOff>
      <xdr:row>19</xdr:row>
      <xdr:rowOff>361950</xdr:rowOff>
    </xdr:from>
    <xdr:to>
      <xdr:col>9</xdr:col>
      <xdr:colOff>28575</xdr:colOff>
      <xdr:row>22</xdr:row>
      <xdr:rowOff>414131</xdr:rowOff>
    </xdr:to>
    <xdr:sp macro="" textlink="">
      <xdr:nvSpPr>
        <xdr:cNvPr id="2" name="ZoneTexte 1">
          <a:extLst>
            <a:ext uri="{FF2B5EF4-FFF2-40B4-BE49-F238E27FC236}">
              <a16:creationId xmlns:a16="http://schemas.microsoft.com/office/drawing/2014/main" id="{AE74FA45-6715-4B78-AE91-6F9F2DD16503}"/>
            </a:ext>
          </a:extLst>
        </xdr:cNvPr>
        <xdr:cNvSpPr txBox="1"/>
      </xdr:nvSpPr>
      <xdr:spPr>
        <a:xfrm>
          <a:off x="1609725" y="6416537"/>
          <a:ext cx="6552372" cy="2081420"/>
        </a:xfrm>
        <a:prstGeom prst="rect">
          <a:avLst/>
        </a:prstGeom>
        <a:solidFill>
          <a:schemeClr val="accent2">
            <a:lumMod val="20000"/>
            <a:lumOff val="80000"/>
          </a:schemeClr>
        </a:solidFill>
        <a:ln w="571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rgbClr val="7030A0"/>
              </a:solidFill>
            </a:rPr>
            <a:t>LA GRAVITE DES DOMMAGES  (G)</a:t>
          </a:r>
        </a:p>
        <a:p>
          <a:endParaRPr lang="fr-FR" sz="1100" baseline="0"/>
        </a:p>
        <a:p>
          <a:r>
            <a:rPr lang="fr-FR" sz="1200" b="1" baseline="0"/>
            <a:t>1 - Faible </a:t>
          </a:r>
          <a:r>
            <a:rPr lang="fr-FR" sz="1200" baseline="0"/>
            <a:t>		</a:t>
          </a:r>
          <a:r>
            <a:rPr lang="fr-FR" sz="1200" b="1" baseline="0">
              <a:solidFill>
                <a:sysClr val="windowText" lastClr="000000"/>
              </a:solidFill>
            </a:rPr>
            <a:t>Dommage</a:t>
          </a:r>
          <a:r>
            <a:rPr lang="fr-FR" sz="1200" b="1" baseline="0"/>
            <a:t> sans arrêt de travail, </a:t>
          </a:r>
        </a:p>
        <a:p>
          <a:r>
            <a:rPr lang="fr-FR" sz="1200" b="1" baseline="0"/>
            <a:t>2 - Moyenne </a:t>
          </a:r>
          <a:r>
            <a:rPr lang="fr-FR" sz="1200" baseline="0"/>
            <a:t>		</a:t>
          </a:r>
          <a:r>
            <a:rPr lang="fr-FR" sz="1200" b="1" baseline="0"/>
            <a:t>Dommage avec arrêt de travail, sans séquelle</a:t>
          </a:r>
        </a:p>
        <a:p>
          <a:r>
            <a:rPr lang="fr-FR" sz="1200" b="1" baseline="0"/>
            <a:t>3 - Grave 	</a:t>
          </a:r>
          <a:r>
            <a:rPr lang="fr-FR" sz="1200" baseline="0"/>
            <a:t>	</a:t>
          </a:r>
          <a:r>
            <a:rPr lang="fr-FR" sz="1200" b="1" baseline="0"/>
            <a:t>Dommage avec séquelles, pouvant entrainer une incapacité 		permanente partielle</a:t>
          </a:r>
        </a:p>
        <a:p>
          <a:r>
            <a:rPr lang="fr-FR" sz="1200" b="1" baseline="0">
              <a:solidFill>
                <a:srgbClr val="1C1C1C"/>
              </a:solidFill>
            </a:rPr>
            <a:t>4 - Très grave</a:t>
          </a:r>
          <a:r>
            <a:rPr lang="fr-FR" sz="1200" baseline="0"/>
            <a:t>		</a:t>
          </a:r>
          <a:r>
            <a:rPr lang="fr-FR" sz="1200" b="1" baseline="0"/>
            <a:t>Accident ou maladie entrainant des séquelles graves ou des dommages 		irreversibles ou décès</a:t>
          </a:r>
          <a:endParaRPr lang="fr-FR" sz="1200" b="1"/>
        </a:p>
      </xdr:txBody>
    </xdr:sp>
    <xdr:clientData/>
  </xdr:twoCellAnchor>
  <xdr:twoCellAnchor>
    <xdr:from>
      <xdr:col>2</xdr:col>
      <xdr:colOff>75293</xdr:colOff>
      <xdr:row>22</xdr:row>
      <xdr:rowOff>583796</xdr:rowOff>
    </xdr:from>
    <xdr:to>
      <xdr:col>9</xdr:col>
      <xdr:colOff>18143</xdr:colOff>
      <xdr:row>26</xdr:row>
      <xdr:rowOff>267608</xdr:rowOff>
    </xdr:to>
    <xdr:sp macro="" textlink="">
      <xdr:nvSpPr>
        <xdr:cNvPr id="3" name="ZoneTexte 2">
          <a:extLst>
            <a:ext uri="{FF2B5EF4-FFF2-40B4-BE49-F238E27FC236}">
              <a16:creationId xmlns:a16="http://schemas.microsoft.com/office/drawing/2014/main" id="{A3916488-1741-4109-9526-CD277B3F7371}"/>
            </a:ext>
          </a:extLst>
        </xdr:cNvPr>
        <xdr:cNvSpPr txBox="1"/>
      </xdr:nvSpPr>
      <xdr:spPr>
        <a:xfrm>
          <a:off x="1599293" y="8734475"/>
          <a:ext cx="6555921" cy="1697669"/>
        </a:xfrm>
        <a:prstGeom prst="rect">
          <a:avLst/>
        </a:prstGeom>
        <a:solidFill>
          <a:schemeClr val="accent2">
            <a:lumMod val="20000"/>
            <a:lumOff val="80000"/>
          </a:schemeClr>
        </a:solidFill>
        <a:ln w="571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chemeClr val="accent1"/>
              </a:solidFill>
            </a:rPr>
            <a:t>LA FREQUENCE D'EXPOSITION DES SALARIES AUX DANGERS (F)</a:t>
          </a:r>
        </a:p>
        <a:p>
          <a:endParaRPr lang="fr-FR" sz="1100" baseline="0"/>
        </a:p>
        <a:p>
          <a:r>
            <a:rPr lang="fr-FR" sz="1200" b="1" baseline="0"/>
            <a:t>1 - Faible </a:t>
          </a:r>
          <a:r>
            <a:rPr lang="fr-FR" sz="1200" baseline="0"/>
            <a:t>		</a:t>
          </a:r>
          <a:r>
            <a:rPr lang="fr-FR" sz="1200" b="1" baseline="0"/>
            <a:t>Exposition de l'ordre d'une fois par an  </a:t>
          </a:r>
        </a:p>
        <a:p>
          <a:r>
            <a:rPr lang="fr-FR" sz="1200" b="1" baseline="0"/>
            <a:t>2 - Moyenne </a:t>
          </a:r>
          <a:r>
            <a:rPr lang="fr-FR" sz="1200" baseline="0"/>
            <a:t>		</a:t>
          </a:r>
          <a:r>
            <a:rPr lang="fr-FR" sz="1200" b="1" baseline="0"/>
            <a:t>Exposition de l'ordre d'une fois par mois </a:t>
          </a:r>
        </a:p>
        <a:p>
          <a:r>
            <a:rPr lang="fr-FR" sz="1200" b="1" baseline="0"/>
            <a:t>3 - Fréquente 		Exposition de l'ordre d'une fois par semaine </a:t>
          </a:r>
        </a:p>
        <a:p>
          <a:r>
            <a:rPr lang="fr-FR" sz="1200" b="1" baseline="0">
              <a:solidFill>
                <a:srgbClr val="1C1C1C"/>
              </a:solidFill>
            </a:rPr>
            <a:t>4 - Très fréquente 	</a:t>
          </a:r>
          <a:r>
            <a:rPr lang="fr-FR" sz="1200" b="1" baseline="0">
              <a:solidFill>
                <a:schemeClr val="dk1"/>
              </a:solidFill>
            </a:rPr>
            <a:t>Exposition quotidienne ou permanente </a:t>
          </a:r>
          <a:endParaRPr lang="fr-FR" sz="1200" b="1"/>
        </a:p>
      </xdr:txBody>
    </xdr:sp>
    <xdr:clientData/>
  </xdr:twoCellAnchor>
  <xdr:twoCellAnchor>
    <xdr:from>
      <xdr:col>14</xdr:col>
      <xdr:colOff>19049</xdr:colOff>
      <xdr:row>19</xdr:row>
      <xdr:rowOff>409574</xdr:rowOff>
    </xdr:from>
    <xdr:to>
      <xdr:col>22</xdr:col>
      <xdr:colOff>9525</xdr:colOff>
      <xdr:row>23</xdr:row>
      <xdr:rowOff>180975</xdr:rowOff>
    </xdr:to>
    <xdr:sp macro="" textlink="">
      <xdr:nvSpPr>
        <xdr:cNvPr id="4" name="ZoneTexte 3">
          <a:extLst>
            <a:ext uri="{FF2B5EF4-FFF2-40B4-BE49-F238E27FC236}">
              <a16:creationId xmlns:a16="http://schemas.microsoft.com/office/drawing/2014/main" id="{42D77BE7-F29F-4203-A0C7-70E3B76F4DE3}"/>
            </a:ext>
          </a:extLst>
        </xdr:cNvPr>
        <xdr:cNvSpPr txBox="1"/>
      </xdr:nvSpPr>
      <xdr:spPr>
        <a:xfrm>
          <a:off x="11953874" y="6467474"/>
          <a:ext cx="6086476" cy="2457451"/>
        </a:xfrm>
        <a:prstGeom prst="rect">
          <a:avLst/>
        </a:prstGeom>
        <a:noFill/>
        <a:ln w="5080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chemeClr val="accent6"/>
              </a:solidFill>
            </a:rPr>
            <a:t>Le Coefficient de Correction (CC)</a:t>
          </a:r>
        </a:p>
        <a:p>
          <a:endParaRPr lang="fr-FR" sz="1100" baseline="0"/>
        </a:p>
        <a:p>
          <a:r>
            <a:rPr lang="fr-FR" sz="1200" b="1" baseline="0"/>
            <a:t>x 1 </a:t>
          </a:r>
          <a:r>
            <a:rPr lang="fr-FR" sz="1200" b="0" baseline="0"/>
            <a:t>	Aucune mesure de prévention n'est mise en place. </a:t>
          </a:r>
        </a:p>
        <a:p>
          <a:r>
            <a:rPr lang="fr-FR" sz="1200" b="0" baseline="0"/>
            <a:t>	</a:t>
          </a:r>
          <a:endParaRPr lang="fr-FR" sz="1200" b="1" baseline="0"/>
        </a:p>
        <a:p>
          <a:pPr algn="just"/>
          <a:r>
            <a:rPr lang="fr-FR" sz="1200" b="1" baseline="0"/>
            <a:t>x 0,75	</a:t>
          </a:r>
          <a:r>
            <a:rPr lang="fr-FR" sz="1200" b="0" baseline="0"/>
            <a:t>Au moins une action de prévention est mise en place (technique, 	organisationnel ou humain) mais le niveau d'efficacité reste insuffisant.</a:t>
          </a:r>
        </a:p>
        <a:p>
          <a:pPr algn="just"/>
          <a:r>
            <a:rPr lang="fr-FR" sz="1200" b="1" baseline="0"/>
            <a:t>		</a:t>
          </a:r>
        </a:p>
        <a:p>
          <a:pPr algn="just"/>
          <a:r>
            <a:rPr lang="fr-FR" sz="1200" b="1" baseline="0"/>
            <a:t>x 0,50 </a:t>
          </a:r>
          <a:r>
            <a:rPr lang="fr-FR" sz="1200" baseline="0"/>
            <a:t>	Des actions de prévention sont mises en place et leur efficacité permet de 	réduire partiellement la situation dangereuse ou l'exposition à celle-ci.</a:t>
          </a:r>
        </a:p>
        <a:p>
          <a:r>
            <a:rPr lang="fr-FR" sz="1200" b="1" i="1" baseline="0"/>
            <a:t>	</a:t>
          </a:r>
        </a:p>
        <a:p>
          <a:r>
            <a:rPr lang="fr-FR" sz="1200" b="1" baseline="0"/>
            <a:t>x 0,25</a:t>
          </a:r>
          <a:r>
            <a:rPr lang="fr-FR" sz="1200" baseline="0"/>
            <a:t>	Des actions de prévention sont mis en place et leur efficacité permet de réduire 	significativement la situation dangereuse ou l'exposition à celle-ci.</a:t>
          </a:r>
        </a:p>
      </xdr:txBody>
    </xdr:sp>
    <xdr:clientData/>
  </xdr:twoCellAnchor>
  <xdr:twoCellAnchor>
    <xdr:from>
      <xdr:col>3</xdr:col>
      <xdr:colOff>285750</xdr:colOff>
      <xdr:row>25</xdr:row>
      <xdr:rowOff>533399</xdr:rowOff>
    </xdr:from>
    <xdr:to>
      <xdr:col>3</xdr:col>
      <xdr:colOff>647700</xdr:colOff>
      <xdr:row>26</xdr:row>
      <xdr:rowOff>104774</xdr:rowOff>
    </xdr:to>
    <xdr:sp macro="" textlink="">
      <xdr:nvSpPr>
        <xdr:cNvPr id="12" name="Flèche droite rayée 22">
          <a:extLst>
            <a:ext uri="{FF2B5EF4-FFF2-40B4-BE49-F238E27FC236}">
              <a16:creationId xmlns:a16="http://schemas.microsoft.com/office/drawing/2014/main" id="{A6215A00-8BBC-4AB6-9D98-47D758919380}"/>
            </a:ext>
          </a:extLst>
        </xdr:cNvPr>
        <xdr:cNvSpPr/>
      </xdr:nvSpPr>
      <xdr:spPr>
        <a:xfrm>
          <a:off x="2933700" y="1008697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19</xdr:row>
      <xdr:rowOff>895350</xdr:rowOff>
    </xdr:from>
    <xdr:to>
      <xdr:col>15</xdr:col>
      <xdr:colOff>142875</xdr:colOff>
      <xdr:row>20</xdr:row>
      <xdr:rowOff>114300</xdr:rowOff>
    </xdr:to>
    <xdr:sp macro="" textlink="">
      <xdr:nvSpPr>
        <xdr:cNvPr id="13" name="Flèche droite rayée 18">
          <a:extLst>
            <a:ext uri="{FF2B5EF4-FFF2-40B4-BE49-F238E27FC236}">
              <a16:creationId xmlns:a16="http://schemas.microsoft.com/office/drawing/2014/main" id="{DFE1238F-323A-41BD-B616-A9661009D48A}"/>
            </a:ext>
          </a:extLst>
        </xdr:cNvPr>
        <xdr:cNvSpPr/>
      </xdr:nvSpPr>
      <xdr:spPr>
        <a:xfrm>
          <a:off x="12487275" y="6953250"/>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0</a:t>
          </a:r>
        </a:p>
      </xdr:txBody>
    </xdr:sp>
    <xdr:clientData/>
  </xdr:twoCellAnchor>
  <xdr:twoCellAnchor>
    <xdr:from>
      <xdr:col>3</xdr:col>
      <xdr:colOff>228600</xdr:colOff>
      <xdr:row>20</xdr:row>
      <xdr:rowOff>278088</xdr:rowOff>
    </xdr:from>
    <xdr:to>
      <xdr:col>3</xdr:col>
      <xdr:colOff>590550</xdr:colOff>
      <xdr:row>20</xdr:row>
      <xdr:rowOff>420963</xdr:rowOff>
    </xdr:to>
    <xdr:sp macro="" textlink="">
      <xdr:nvSpPr>
        <xdr:cNvPr id="18" name="Flèche droite rayée 7">
          <a:extLst>
            <a:ext uri="{FF2B5EF4-FFF2-40B4-BE49-F238E27FC236}">
              <a16:creationId xmlns:a16="http://schemas.microsoft.com/office/drawing/2014/main" id="{BE6F58B3-35E1-4C52-B5B5-A8B45565A7D8}"/>
            </a:ext>
          </a:extLst>
        </xdr:cNvPr>
        <xdr:cNvSpPr/>
      </xdr:nvSpPr>
      <xdr:spPr>
        <a:xfrm>
          <a:off x="2876550" y="72408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219075</xdr:colOff>
      <xdr:row>21</xdr:row>
      <xdr:rowOff>11388</xdr:rowOff>
    </xdr:from>
    <xdr:to>
      <xdr:col>3</xdr:col>
      <xdr:colOff>581025</xdr:colOff>
      <xdr:row>21</xdr:row>
      <xdr:rowOff>154263</xdr:rowOff>
    </xdr:to>
    <xdr:sp macro="" textlink="">
      <xdr:nvSpPr>
        <xdr:cNvPr id="19" name="Flèche droite rayée 7">
          <a:extLst>
            <a:ext uri="{FF2B5EF4-FFF2-40B4-BE49-F238E27FC236}">
              <a16:creationId xmlns:a16="http://schemas.microsoft.com/office/drawing/2014/main" id="{28724F74-8EF0-4C0E-A214-206D25A75859}"/>
            </a:ext>
          </a:extLst>
        </xdr:cNvPr>
        <xdr:cNvSpPr/>
      </xdr:nvSpPr>
      <xdr:spPr>
        <a:xfrm>
          <a:off x="2867025" y="745041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226115</xdr:colOff>
      <xdr:row>21</xdr:row>
      <xdr:rowOff>196090</xdr:rowOff>
    </xdr:from>
    <xdr:to>
      <xdr:col>3</xdr:col>
      <xdr:colOff>588065</xdr:colOff>
      <xdr:row>21</xdr:row>
      <xdr:rowOff>338965</xdr:rowOff>
    </xdr:to>
    <xdr:sp macro="" textlink="">
      <xdr:nvSpPr>
        <xdr:cNvPr id="20" name="Flèche droite rayée 7">
          <a:extLst>
            <a:ext uri="{FF2B5EF4-FFF2-40B4-BE49-F238E27FC236}">
              <a16:creationId xmlns:a16="http://schemas.microsoft.com/office/drawing/2014/main" id="{F5E9F7F5-AF6B-4F92-BD18-E327627DFFD4}"/>
            </a:ext>
          </a:extLst>
        </xdr:cNvPr>
        <xdr:cNvSpPr/>
      </xdr:nvSpPr>
      <xdr:spPr>
        <a:xfrm>
          <a:off x="2879508" y="7693626"/>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201268</xdr:colOff>
      <xdr:row>21</xdr:row>
      <xdr:rowOff>568807</xdr:rowOff>
    </xdr:from>
    <xdr:to>
      <xdr:col>3</xdr:col>
      <xdr:colOff>563218</xdr:colOff>
      <xdr:row>22</xdr:row>
      <xdr:rowOff>65639</xdr:rowOff>
    </xdr:to>
    <xdr:sp macro="" textlink="">
      <xdr:nvSpPr>
        <xdr:cNvPr id="21" name="Flèche droite rayée 7">
          <a:extLst>
            <a:ext uri="{FF2B5EF4-FFF2-40B4-BE49-F238E27FC236}">
              <a16:creationId xmlns:a16="http://schemas.microsoft.com/office/drawing/2014/main" id="{E71484FD-6271-4624-957D-7FC9FB707538}"/>
            </a:ext>
          </a:extLst>
        </xdr:cNvPr>
        <xdr:cNvSpPr/>
      </xdr:nvSpPr>
      <xdr:spPr>
        <a:xfrm>
          <a:off x="2851703" y="8006590"/>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56786</xdr:colOff>
      <xdr:row>13</xdr:row>
      <xdr:rowOff>246410</xdr:rowOff>
    </xdr:from>
    <xdr:to>
      <xdr:col>5</xdr:col>
      <xdr:colOff>171086</xdr:colOff>
      <xdr:row>15</xdr:row>
      <xdr:rowOff>8285</xdr:rowOff>
    </xdr:to>
    <xdr:sp macro="" textlink="">
      <xdr:nvSpPr>
        <xdr:cNvPr id="5" name="ZoneTexte 4">
          <a:extLst>
            <a:ext uri="{FF2B5EF4-FFF2-40B4-BE49-F238E27FC236}">
              <a16:creationId xmlns:a16="http://schemas.microsoft.com/office/drawing/2014/main" id="{51886265-535E-4EF2-9C1C-33D30BEA3866}"/>
            </a:ext>
          </a:extLst>
        </xdr:cNvPr>
        <xdr:cNvSpPr txBox="1"/>
      </xdr:nvSpPr>
      <xdr:spPr>
        <a:xfrm>
          <a:off x="3463374" y="4616704"/>
          <a:ext cx="1066800" cy="299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4</a:t>
          </a:r>
        </a:p>
        <a:p>
          <a:endParaRPr lang="fr-FR" sz="1400"/>
        </a:p>
      </xdr:txBody>
    </xdr:sp>
    <xdr:clientData/>
  </xdr:twoCellAnchor>
  <xdr:twoCellAnchor>
    <xdr:from>
      <xdr:col>5</xdr:col>
      <xdr:colOff>37685</xdr:colOff>
      <xdr:row>11</xdr:row>
      <xdr:rowOff>224045</xdr:rowOff>
    </xdr:from>
    <xdr:to>
      <xdr:col>6</xdr:col>
      <xdr:colOff>294860</xdr:colOff>
      <xdr:row>12</xdr:row>
      <xdr:rowOff>250964</xdr:rowOff>
    </xdr:to>
    <xdr:sp macro="" textlink="">
      <xdr:nvSpPr>
        <xdr:cNvPr id="22" name="ZoneTexte 21">
          <a:extLst>
            <a:ext uri="{FF2B5EF4-FFF2-40B4-BE49-F238E27FC236}">
              <a16:creationId xmlns:a16="http://schemas.microsoft.com/office/drawing/2014/main" id="{FC5A5BCF-A61B-4301-B213-C278B5144B46}"/>
            </a:ext>
          </a:extLst>
        </xdr:cNvPr>
        <xdr:cNvSpPr txBox="1"/>
      </xdr:nvSpPr>
      <xdr:spPr>
        <a:xfrm>
          <a:off x="4402620" y="4017480"/>
          <a:ext cx="1143414" cy="291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2</a:t>
          </a:r>
          <a:endParaRPr lang="fr-FR" sz="1400">
            <a:solidFill>
              <a:sysClr val="windowText" lastClr="000000"/>
            </a:solidFill>
          </a:endParaRPr>
        </a:p>
      </xdr:txBody>
    </xdr:sp>
    <xdr:clientData/>
  </xdr:twoCellAnchor>
  <xdr:twoCellAnchor>
    <xdr:from>
      <xdr:col>7</xdr:col>
      <xdr:colOff>55079</xdr:colOff>
      <xdr:row>11</xdr:row>
      <xdr:rowOff>5383</xdr:rowOff>
    </xdr:from>
    <xdr:to>
      <xdr:col>8</xdr:col>
      <xdr:colOff>93179</xdr:colOff>
      <xdr:row>12</xdr:row>
      <xdr:rowOff>33958</xdr:rowOff>
    </xdr:to>
    <xdr:sp macro="" textlink="">
      <xdr:nvSpPr>
        <xdr:cNvPr id="23" name="ZoneTexte 22">
          <a:extLst>
            <a:ext uri="{FF2B5EF4-FFF2-40B4-BE49-F238E27FC236}">
              <a16:creationId xmlns:a16="http://schemas.microsoft.com/office/drawing/2014/main" id="{EE1D37DE-D01A-40EC-ABEA-602C72D69218}"/>
            </a:ext>
          </a:extLst>
        </xdr:cNvPr>
        <xdr:cNvSpPr txBox="1"/>
      </xdr:nvSpPr>
      <xdr:spPr>
        <a:xfrm>
          <a:off x="6366427" y="3798818"/>
          <a:ext cx="1098274" cy="293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chemeClr val="bg1"/>
              </a:solidFill>
            </a:rPr>
            <a:t>Priorité 1</a:t>
          </a:r>
          <a:endParaRPr lang="fr-FR" sz="1400">
            <a:solidFill>
              <a:schemeClr val="bg1"/>
            </a:solidFill>
          </a:endParaRPr>
        </a:p>
      </xdr:txBody>
    </xdr:sp>
    <xdr:clientData/>
  </xdr:twoCellAnchor>
  <xdr:twoCellAnchor>
    <xdr:from>
      <xdr:col>14</xdr:col>
      <xdr:colOff>9524</xdr:colOff>
      <xdr:row>11</xdr:row>
      <xdr:rowOff>28575</xdr:rowOff>
    </xdr:from>
    <xdr:to>
      <xdr:col>22</xdr:col>
      <xdr:colOff>9525</xdr:colOff>
      <xdr:row>19</xdr:row>
      <xdr:rowOff>28575</xdr:rowOff>
    </xdr:to>
    <xdr:sp macro="" textlink="">
      <xdr:nvSpPr>
        <xdr:cNvPr id="24" name="ZoneTexte 23">
          <a:extLst>
            <a:ext uri="{FF2B5EF4-FFF2-40B4-BE49-F238E27FC236}">
              <a16:creationId xmlns:a16="http://schemas.microsoft.com/office/drawing/2014/main" id="{AC398575-5F7A-431A-9C55-D0B6A8DB6CF9}"/>
            </a:ext>
          </a:extLst>
        </xdr:cNvPr>
        <xdr:cNvSpPr txBox="1"/>
      </xdr:nvSpPr>
      <xdr:spPr>
        <a:xfrm>
          <a:off x="11944349" y="3829050"/>
          <a:ext cx="6096001" cy="2257425"/>
        </a:xfrm>
        <a:prstGeom prst="rect">
          <a:avLst/>
        </a:prstGeom>
        <a:noFill/>
        <a:ln w="508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t>Les différents types de prévention</a:t>
          </a:r>
        </a:p>
        <a:p>
          <a:endParaRPr lang="fr-FR" sz="1100" baseline="0"/>
        </a:p>
        <a:p>
          <a:r>
            <a:rPr lang="fr-FR" sz="1200" b="1" baseline="0">
              <a:solidFill>
                <a:sysClr val="windowText" lastClr="000000"/>
              </a:solidFill>
            </a:rPr>
            <a:t>Technique</a:t>
          </a:r>
          <a:r>
            <a:rPr lang="fr-FR" sz="1200" b="0" baseline="0">
              <a:solidFill>
                <a:sysClr val="windowText" lastClr="000000"/>
              </a:solidFill>
            </a:rPr>
            <a:t>		</a:t>
          </a:r>
          <a:r>
            <a:rPr lang="fr-FR" sz="1200" b="0" i="1" u="sng" baseline="0">
              <a:solidFill>
                <a:sysClr val="windowText" lastClr="000000"/>
              </a:solidFill>
            </a:rPr>
            <a:t>Concerne les aspects matériels </a:t>
          </a:r>
          <a:r>
            <a:rPr lang="fr-FR" sz="1200" b="0" baseline="0">
              <a:solidFill>
                <a:sysClr val="windowText" lastClr="000000"/>
              </a:solidFill>
            </a:rPr>
            <a:t>: équipements de travail, outils, 		aménagements de poste / espace / environnement de travail,  		équipements de protection collective, etc.</a:t>
          </a:r>
        </a:p>
        <a:p>
          <a:r>
            <a:rPr lang="fr-FR" sz="1200" b="0" baseline="0">
              <a:solidFill>
                <a:sysClr val="windowText" lastClr="000000"/>
              </a:solidFill>
            </a:rPr>
            <a:t>	</a:t>
          </a:r>
          <a:endParaRPr lang="fr-FR" sz="1200" b="1" baseline="0">
            <a:solidFill>
              <a:sysClr val="windowText" lastClr="000000"/>
            </a:solidFill>
          </a:endParaRPr>
        </a:p>
        <a:p>
          <a:pPr algn="just"/>
          <a:r>
            <a:rPr lang="fr-FR" sz="1200" b="1" baseline="0">
              <a:solidFill>
                <a:sysClr val="windowText" lastClr="000000"/>
              </a:solidFill>
            </a:rPr>
            <a:t>Organisationnel	</a:t>
          </a:r>
          <a:r>
            <a:rPr lang="fr-FR" sz="1200" b="0" i="1" u="sng" baseline="0">
              <a:solidFill>
                <a:sysClr val="windowText" lastClr="000000"/>
              </a:solidFill>
            </a:rPr>
            <a:t>Lié à l'organisation du travail </a:t>
          </a:r>
          <a:r>
            <a:rPr lang="fr-FR" sz="1200" b="1" baseline="0">
              <a:solidFill>
                <a:sysClr val="windowText" lastClr="000000"/>
              </a:solidFill>
            </a:rPr>
            <a:t>: </a:t>
          </a:r>
          <a:r>
            <a:rPr lang="fr-FR" sz="1200" b="0" baseline="0">
              <a:solidFill>
                <a:sysClr val="windowText" lastClr="000000"/>
              </a:solidFill>
            </a:rPr>
            <a:t>horaires de travail, procédures, 		consignes, rotation / polyvalence, etc.</a:t>
          </a:r>
        </a:p>
        <a:p>
          <a:endParaRPr lang="fr-FR" sz="1200" b="1" baseline="0">
            <a:solidFill>
              <a:sysClr val="windowText" lastClr="000000"/>
            </a:solidFill>
          </a:endParaRPr>
        </a:p>
        <a:p>
          <a:r>
            <a:rPr lang="fr-FR" sz="1200" b="1" baseline="0">
              <a:solidFill>
                <a:sysClr val="windowText" lastClr="000000"/>
              </a:solidFill>
            </a:rPr>
            <a:t>Humain</a:t>
          </a:r>
          <a:r>
            <a:rPr lang="fr-FR" sz="1200" baseline="0">
              <a:solidFill>
                <a:sysClr val="windowText" lastClr="000000"/>
              </a:solidFill>
            </a:rPr>
            <a:t>		</a:t>
          </a:r>
          <a:r>
            <a:rPr lang="fr-FR" sz="1200" i="1" u="sng" baseline="0">
              <a:solidFill>
                <a:sysClr val="windowText" lastClr="000000"/>
              </a:solidFill>
            </a:rPr>
            <a:t>Nécessitant une action de l'opérateur </a:t>
          </a:r>
          <a:r>
            <a:rPr lang="fr-FR" sz="1200" baseline="0">
              <a:solidFill>
                <a:sysClr val="windowText" lastClr="000000"/>
              </a:solidFill>
            </a:rPr>
            <a:t>: Formation, sensibilisation, 		information, Equipement de Protection Individuelle, etc.</a:t>
          </a:r>
        </a:p>
      </xdr:txBody>
    </xdr:sp>
    <xdr:clientData/>
  </xdr:twoCellAnchor>
  <xdr:twoCellAnchor>
    <xdr:from>
      <xdr:col>3</xdr:col>
      <xdr:colOff>295275</xdr:colOff>
      <xdr:row>25</xdr:row>
      <xdr:rowOff>352424</xdr:rowOff>
    </xdr:from>
    <xdr:to>
      <xdr:col>3</xdr:col>
      <xdr:colOff>657225</xdr:colOff>
      <xdr:row>25</xdr:row>
      <xdr:rowOff>495299</xdr:rowOff>
    </xdr:to>
    <xdr:sp macro="" textlink="">
      <xdr:nvSpPr>
        <xdr:cNvPr id="27" name="Flèche droite rayée 22">
          <a:extLst>
            <a:ext uri="{FF2B5EF4-FFF2-40B4-BE49-F238E27FC236}">
              <a16:creationId xmlns:a16="http://schemas.microsoft.com/office/drawing/2014/main" id="{5008E57F-64E5-4953-B6AD-D56B73B9BCB2}"/>
            </a:ext>
          </a:extLst>
        </xdr:cNvPr>
        <xdr:cNvSpPr/>
      </xdr:nvSpPr>
      <xdr:spPr>
        <a:xfrm>
          <a:off x="2943225" y="9905999"/>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295275</xdr:colOff>
      <xdr:row>25</xdr:row>
      <xdr:rowOff>171449</xdr:rowOff>
    </xdr:from>
    <xdr:to>
      <xdr:col>3</xdr:col>
      <xdr:colOff>657225</xdr:colOff>
      <xdr:row>25</xdr:row>
      <xdr:rowOff>314324</xdr:rowOff>
    </xdr:to>
    <xdr:sp macro="" textlink="">
      <xdr:nvSpPr>
        <xdr:cNvPr id="28" name="Flèche droite rayée 22">
          <a:extLst>
            <a:ext uri="{FF2B5EF4-FFF2-40B4-BE49-F238E27FC236}">
              <a16:creationId xmlns:a16="http://schemas.microsoft.com/office/drawing/2014/main" id="{3AE57D45-F449-4B8E-B808-B31A724D2732}"/>
            </a:ext>
          </a:extLst>
        </xdr:cNvPr>
        <xdr:cNvSpPr/>
      </xdr:nvSpPr>
      <xdr:spPr>
        <a:xfrm>
          <a:off x="2943225" y="972502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304800</xdr:colOff>
      <xdr:row>24</xdr:row>
      <xdr:rowOff>552449</xdr:rowOff>
    </xdr:from>
    <xdr:to>
      <xdr:col>3</xdr:col>
      <xdr:colOff>666750</xdr:colOff>
      <xdr:row>25</xdr:row>
      <xdr:rowOff>123824</xdr:rowOff>
    </xdr:to>
    <xdr:sp macro="" textlink="">
      <xdr:nvSpPr>
        <xdr:cNvPr id="30" name="Flèche droite rayée 22">
          <a:extLst>
            <a:ext uri="{FF2B5EF4-FFF2-40B4-BE49-F238E27FC236}">
              <a16:creationId xmlns:a16="http://schemas.microsoft.com/office/drawing/2014/main" id="{DBF21348-D320-4917-BC63-9864AA24B095}"/>
            </a:ext>
          </a:extLst>
        </xdr:cNvPr>
        <xdr:cNvSpPr/>
      </xdr:nvSpPr>
      <xdr:spPr>
        <a:xfrm>
          <a:off x="2952750" y="953452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20</xdr:row>
      <xdr:rowOff>361950</xdr:rowOff>
    </xdr:from>
    <xdr:to>
      <xdr:col>15</xdr:col>
      <xdr:colOff>142875</xdr:colOff>
      <xdr:row>21</xdr:row>
      <xdr:rowOff>9525</xdr:rowOff>
    </xdr:to>
    <xdr:sp macro="" textlink="">
      <xdr:nvSpPr>
        <xdr:cNvPr id="31" name="Flèche droite rayée 18">
          <a:extLst>
            <a:ext uri="{FF2B5EF4-FFF2-40B4-BE49-F238E27FC236}">
              <a16:creationId xmlns:a16="http://schemas.microsoft.com/office/drawing/2014/main" id="{651E1662-E2F4-453B-9335-8AD72AC42DAD}"/>
            </a:ext>
          </a:extLst>
        </xdr:cNvPr>
        <xdr:cNvSpPr/>
      </xdr:nvSpPr>
      <xdr:spPr>
        <a:xfrm>
          <a:off x="12487275" y="7324725"/>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571500</xdr:colOff>
      <xdr:row>21</xdr:row>
      <xdr:rowOff>419100</xdr:rowOff>
    </xdr:from>
    <xdr:to>
      <xdr:col>15</xdr:col>
      <xdr:colOff>161925</xdr:colOff>
      <xdr:row>21</xdr:row>
      <xdr:rowOff>542925</xdr:rowOff>
    </xdr:to>
    <xdr:sp macro="" textlink="">
      <xdr:nvSpPr>
        <xdr:cNvPr id="32" name="Flèche droite rayée 18">
          <a:extLst>
            <a:ext uri="{FF2B5EF4-FFF2-40B4-BE49-F238E27FC236}">
              <a16:creationId xmlns:a16="http://schemas.microsoft.com/office/drawing/2014/main" id="{5490E5F1-7B8C-4391-9FFC-42B385C63714}"/>
            </a:ext>
          </a:extLst>
        </xdr:cNvPr>
        <xdr:cNvSpPr/>
      </xdr:nvSpPr>
      <xdr:spPr>
        <a:xfrm>
          <a:off x="12506325" y="7858125"/>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581025</xdr:colOff>
      <xdr:row>22</xdr:row>
      <xdr:rowOff>333375</xdr:rowOff>
    </xdr:from>
    <xdr:to>
      <xdr:col>15</xdr:col>
      <xdr:colOff>171450</xdr:colOff>
      <xdr:row>22</xdr:row>
      <xdr:rowOff>457200</xdr:rowOff>
    </xdr:to>
    <xdr:sp macro="" textlink="">
      <xdr:nvSpPr>
        <xdr:cNvPr id="33" name="Flèche droite rayée 18">
          <a:extLst>
            <a:ext uri="{FF2B5EF4-FFF2-40B4-BE49-F238E27FC236}">
              <a16:creationId xmlns:a16="http://schemas.microsoft.com/office/drawing/2014/main" id="{B8FF6D5A-3787-4E41-91C0-17C20BDAC597}"/>
            </a:ext>
          </a:extLst>
        </xdr:cNvPr>
        <xdr:cNvSpPr/>
      </xdr:nvSpPr>
      <xdr:spPr>
        <a:xfrm>
          <a:off x="12515850" y="8420100"/>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488674</xdr:colOff>
      <xdr:row>13</xdr:row>
      <xdr:rowOff>240196</xdr:rowOff>
    </xdr:from>
    <xdr:to>
      <xdr:col>6</xdr:col>
      <xdr:colOff>669235</xdr:colOff>
      <xdr:row>15</xdr:row>
      <xdr:rowOff>2071</xdr:rowOff>
    </xdr:to>
    <xdr:sp macro="" textlink="">
      <xdr:nvSpPr>
        <xdr:cNvPr id="26" name="ZoneTexte 25">
          <a:extLst>
            <a:ext uri="{FF2B5EF4-FFF2-40B4-BE49-F238E27FC236}">
              <a16:creationId xmlns:a16="http://schemas.microsoft.com/office/drawing/2014/main" id="{DCF57CC1-4C62-441B-918C-D9867A49C467}"/>
            </a:ext>
          </a:extLst>
        </xdr:cNvPr>
        <xdr:cNvSpPr txBox="1"/>
      </xdr:nvSpPr>
      <xdr:spPr>
        <a:xfrm>
          <a:off x="4853609" y="4563718"/>
          <a:ext cx="1066800" cy="291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400"/>
        </a:p>
      </xdr:txBody>
    </xdr:sp>
    <xdr:clientData/>
  </xdr:twoCellAnchor>
  <xdr:twoCellAnchor>
    <xdr:from>
      <xdr:col>4</xdr:col>
      <xdr:colOff>55932</xdr:colOff>
      <xdr:row>12</xdr:row>
      <xdr:rowOff>102706</xdr:rowOff>
    </xdr:from>
    <xdr:to>
      <xdr:col>5</xdr:col>
      <xdr:colOff>170232</xdr:colOff>
      <xdr:row>13</xdr:row>
      <xdr:rowOff>129624</xdr:rowOff>
    </xdr:to>
    <xdr:sp macro="" textlink="">
      <xdr:nvSpPr>
        <xdr:cNvPr id="25" name="ZoneTexte 24">
          <a:extLst>
            <a:ext uri="{FF2B5EF4-FFF2-40B4-BE49-F238E27FC236}">
              <a16:creationId xmlns:a16="http://schemas.microsoft.com/office/drawing/2014/main" id="{0772E02C-FF36-4CE5-946D-415D7AC6604B}"/>
            </a:ext>
          </a:extLst>
        </xdr:cNvPr>
        <xdr:cNvSpPr txBox="1"/>
      </xdr:nvSpPr>
      <xdr:spPr>
        <a:xfrm>
          <a:off x="3462520" y="4204059"/>
          <a:ext cx="1066800" cy="295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3</a:t>
          </a:r>
        </a:p>
        <a:p>
          <a:endParaRPr lang="fr-FR" sz="1400"/>
        </a:p>
      </xdr:txBody>
    </xdr:sp>
    <xdr:clientData/>
  </xdr:twoCellAnchor>
  <xdr:twoCellAnchor>
    <xdr:from>
      <xdr:col>5</xdr:col>
      <xdr:colOff>468948</xdr:colOff>
      <xdr:row>13</xdr:row>
      <xdr:rowOff>271595</xdr:rowOff>
    </xdr:from>
    <xdr:to>
      <xdr:col>6</xdr:col>
      <xdr:colOff>651284</xdr:colOff>
      <xdr:row>15</xdr:row>
      <xdr:rowOff>26371</xdr:rowOff>
    </xdr:to>
    <xdr:sp macro="" textlink="">
      <xdr:nvSpPr>
        <xdr:cNvPr id="6" name="ZoneTexte 5">
          <a:extLst>
            <a:ext uri="{FF2B5EF4-FFF2-40B4-BE49-F238E27FC236}">
              <a16:creationId xmlns:a16="http://schemas.microsoft.com/office/drawing/2014/main" id="{48588ECA-7820-455D-8A67-EFEA7990E658}"/>
            </a:ext>
          </a:extLst>
        </xdr:cNvPr>
        <xdr:cNvSpPr txBox="1"/>
      </xdr:nvSpPr>
      <xdr:spPr>
        <a:xfrm>
          <a:off x="4836841" y="4625881"/>
          <a:ext cx="1066800" cy="299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3</a:t>
          </a:r>
        </a:p>
        <a:p>
          <a:endParaRPr lang="fr-FR" sz="14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185055</xdr:colOff>
      <xdr:row>0</xdr:row>
      <xdr:rowOff>80307</xdr:rowOff>
    </xdr:from>
    <xdr:to>
      <xdr:col>18</xdr:col>
      <xdr:colOff>4081</xdr:colOff>
      <xdr:row>5</xdr:row>
      <xdr:rowOff>457200</xdr:rowOff>
    </xdr:to>
    <xdr:pic>
      <xdr:nvPicPr>
        <xdr:cNvPr id="3" name="Image 2">
          <a:extLst>
            <a:ext uri="{FF2B5EF4-FFF2-40B4-BE49-F238E27FC236}">
              <a16:creationId xmlns:a16="http://schemas.microsoft.com/office/drawing/2014/main" id="{FD7324BF-E7E9-87EF-3D36-0AD5AC13744C}"/>
            </a:ext>
          </a:extLst>
        </xdr:cNvPr>
        <xdr:cNvPicPr>
          <a:picLocks noChangeAspect="1"/>
        </xdr:cNvPicPr>
      </xdr:nvPicPr>
      <xdr:blipFill rotWithShape="1">
        <a:blip xmlns:r="http://schemas.openxmlformats.org/officeDocument/2006/relationships" r:embed="rId1"/>
        <a:srcRect l="25605" t="48119" r="3684" b="17616"/>
        <a:stretch/>
      </xdr:blipFill>
      <xdr:spPr bwMode="auto">
        <a:xfrm>
          <a:off x="19757569" y="80307"/>
          <a:ext cx="5512255" cy="1313064"/>
        </a:xfrm>
        <a:prstGeom prst="rect">
          <a:avLst/>
        </a:prstGeom>
        <a:ln w="28575">
          <a:solidFill>
            <a:schemeClr val="accent1"/>
          </a:solidFill>
        </a:ln>
        <a:extLst>
          <a:ext uri="{53640926-AAD7-44D8-BBD7-CCE9431645EC}">
            <a14:shadowObscured xmlns:a14="http://schemas.microsoft.com/office/drawing/2010/main"/>
          </a:ext>
        </a:extLst>
      </xdr:spPr>
    </xdr:pic>
    <xdr:clientData/>
  </xdr:twoCellAnchor>
  <xdr:twoCellAnchor>
    <xdr:from>
      <xdr:col>0</xdr:col>
      <xdr:colOff>188258</xdr:colOff>
      <xdr:row>49</xdr:row>
      <xdr:rowOff>340660</xdr:rowOff>
    </xdr:from>
    <xdr:to>
      <xdr:col>1</xdr:col>
      <xdr:colOff>0</xdr:colOff>
      <xdr:row>49</xdr:row>
      <xdr:rowOff>627531</xdr:rowOff>
    </xdr:to>
    <xdr:sp macro="" textlink="">
      <xdr:nvSpPr>
        <xdr:cNvPr id="2" name="Flèche : droite rayée 1">
          <a:extLst>
            <a:ext uri="{FF2B5EF4-FFF2-40B4-BE49-F238E27FC236}">
              <a16:creationId xmlns:a16="http://schemas.microsoft.com/office/drawing/2014/main" id="{3844C6DC-55CA-479A-83C8-5E0E1C615631}"/>
            </a:ext>
          </a:extLst>
        </xdr:cNvPr>
        <xdr:cNvSpPr/>
      </xdr:nvSpPr>
      <xdr:spPr>
        <a:xfrm rot="10800000">
          <a:off x="188258" y="33671436"/>
          <a:ext cx="600636" cy="286871"/>
        </a:xfrm>
        <a:prstGeom prst="stripedRightArrow">
          <a:avLst/>
        </a:prstGeom>
        <a:gradFill>
          <a:gsLst>
            <a:gs pos="0">
              <a:srgbClr val="00B0F0"/>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2095500</xdr:colOff>
      <xdr:row>1</xdr:row>
      <xdr:rowOff>28575</xdr:rowOff>
    </xdr:from>
    <xdr:to>
      <xdr:col>1</xdr:col>
      <xdr:colOff>2628900</xdr:colOff>
      <xdr:row>1</xdr:row>
      <xdr:rowOff>561975</xdr:rowOff>
    </xdr:to>
    <xdr:pic>
      <xdr:nvPicPr>
        <xdr:cNvPr id="3" name="Picture 16" descr="Information  free icon">
          <a:extLst>
            <a:ext uri="{FF2B5EF4-FFF2-40B4-BE49-F238E27FC236}">
              <a16:creationId xmlns:a16="http://schemas.microsoft.com/office/drawing/2014/main" id="{1585E18D-0620-4EA4-9BCE-EAFFADD78F85}"/>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857500" y="2286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685799</xdr:colOff>
      <xdr:row>3</xdr:row>
      <xdr:rowOff>133350</xdr:rowOff>
    </xdr:from>
    <xdr:to>
      <xdr:col>5</xdr:col>
      <xdr:colOff>1076324</xdr:colOff>
      <xdr:row>3</xdr:row>
      <xdr:rowOff>523875</xdr:rowOff>
    </xdr:to>
    <xdr:pic>
      <xdr:nvPicPr>
        <xdr:cNvPr id="5" name="Image 4" descr="Afficher l’image source">
          <a:extLst>
            <a:ext uri="{FF2B5EF4-FFF2-40B4-BE49-F238E27FC236}">
              <a16:creationId xmlns:a16="http://schemas.microsoft.com/office/drawing/2014/main" id="{565F3837-FAAB-4CFF-ADD7-36726EB5D1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87049" y="2362200"/>
          <a:ext cx="3905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18</xdr:row>
      <xdr:rowOff>161925</xdr:rowOff>
    </xdr:from>
    <xdr:to>
      <xdr:col>8</xdr:col>
      <xdr:colOff>609600</xdr:colOff>
      <xdr:row>23</xdr:row>
      <xdr:rowOff>172640</xdr:rowOff>
    </xdr:to>
    <xdr:sp macro="" textlink="">
      <xdr:nvSpPr>
        <xdr:cNvPr id="2" name="ZoneTexte 1">
          <a:extLst>
            <a:ext uri="{FF2B5EF4-FFF2-40B4-BE49-F238E27FC236}">
              <a16:creationId xmlns:a16="http://schemas.microsoft.com/office/drawing/2014/main" id="{122921C7-FFDE-4F7A-8C36-CECE76BAAD69}"/>
            </a:ext>
          </a:extLst>
        </xdr:cNvPr>
        <xdr:cNvSpPr txBox="1"/>
      </xdr:nvSpPr>
      <xdr:spPr>
        <a:xfrm>
          <a:off x="1428750" y="5948363"/>
          <a:ext cx="6550819" cy="2933699"/>
        </a:xfrm>
        <a:prstGeom prst="rect">
          <a:avLst/>
        </a:prstGeom>
        <a:noFill/>
        <a:ln w="508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rgbClr val="7030A0"/>
              </a:solidFill>
            </a:rPr>
            <a:t>L'intensité de l'exposition (I)</a:t>
          </a:r>
        </a:p>
        <a:p>
          <a:r>
            <a:rPr lang="fr-FR" sz="1100" b="0" i="0">
              <a:solidFill>
                <a:schemeClr val="dk1"/>
              </a:solidFill>
              <a:effectLst/>
              <a:latin typeface="+mn-lt"/>
              <a:ea typeface="+mn-ea"/>
              <a:cs typeface="+mn-cs"/>
            </a:rPr>
            <a:t>L’intensité peut se définir par la charge psychologique (émotionnelle</a:t>
          </a:r>
          <a:r>
            <a:rPr lang="fr-FR" sz="1100" b="0" i="0" baseline="0">
              <a:solidFill>
                <a:schemeClr val="dk1"/>
              </a:solidFill>
              <a:effectLst/>
              <a:latin typeface="+mn-lt"/>
              <a:ea typeface="+mn-ea"/>
              <a:cs typeface="+mn-cs"/>
            </a:rPr>
            <a:t> et cognitive) </a:t>
          </a:r>
          <a:r>
            <a:rPr lang="fr-FR" sz="1100" b="0" i="0">
              <a:solidFill>
                <a:schemeClr val="dk1"/>
              </a:solidFill>
              <a:effectLst/>
              <a:latin typeface="+mn-lt"/>
              <a:ea typeface="+mn-ea"/>
              <a:cs typeface="+mn-cs"/>
            </a:rPr>
            <a:t>induite par l’exposition à la situation dangereuse. Cela permet d’intégrer dans votre cotation : </a:t>
          </a:r>
        </a:p>
        <a:p>
          <a:endParaRPr lang="fr-FR" sz="200" b="0" i="0">
            <a:solidFill>
              <a:schemeClr val="dk1"/>
            </a:solidFill>
            <a:effectLst/>
            <a:latin typeface="+mn-lt"/>
            <a:ea typeface="+mn-ea"/>
            <a:cs typeface="+mn-cs"/>
          </a:endParaRPr>
        </a:p>
        <a:p>
          <a:pPr>
            <a:tabLst>
              <a:tab pos="144000" algn="l"/>
            </a:tabLst>
          </a:pPr>
          <a:r>
            <a:rPr lang="fr-FR" sz="1100" b="0" i="0">
              <a:solidFill>
                <a:schemeClr val="dk1"/>
              </a:solidFill>
              <a:effectLst/>
              <a:latin typeface="+mn-lt"/>
              <a:ea typeface="+mn-ea"/>
              <a:cs typeface="+mn-cs"/>
            </a:rPr>
            <a:t>	- Des évènements ponctuels, c’est-à-dire du stress aigue, mais pouvant avoir un impact psychologique / 	psychique important (ex : braquage, dossier exceptionnel à traiter dans l’urgence, etc.)</a:t>
          </a:r>
        </a:p>
        <a:p>
          <a:pPr>
            <a:tabLst>
              <a:tab pos="144000" algn="l"/>
            </a:tabLst>
          </a:pPr>
          <a:endParaRPr lang="fr-FR" sz="200" b="0" i="0">
            <a:solidFill>
              <a:schemeClr val="dk1"/>
            </a:solidFill>
            <a:effectLst/>
            <a:latin typeface="+mn-lt"/>
            <a:ea typeface="+mn-ea"/>
            <a:cs typeface="+mn-cs"/>
          </a:endParaRPr>
        </a:p>
        <a:p>
          <a:pPr>
            <a:tabLst>
              <a:tab pos="144000" algn="l"/>
            </a:tabLst>
          </a:pPr>
          <a:r>
            <a:rPr lang="fr-FR" sz="1100" b="0" i="0">
              <a:solidFill>
                <a:schemeClr val="dk1"/>
              </a:solidFill>
              <a:effectLst/>
              <a:latin typeface="+mn-lt"/>
              <a:ea typeface="+mn-ea"/>
              <a:cs typeface="+mn-cs"/>
            </a:rPr>
            <a:t>	 - Des évènements qui se prolongent dans le temps et qui peuvent alors conduire à l’apparition d’un stress 	chronique. </a:t>
          </a:r>
          <a:br>
            <a:rPr lang="fr-FR" sz="1400"/>
          </a:br>
          <a:endParaRPr lang="fr-FR" sz="1100" baseline="0"/>
        </a:p>
        <a:p>
          <a:r>
            <a:rPr lang="fr-FR" sz="1200" b="0" baseline="0">
              <a:solidFill>
                <a:schemeClr val="tx1"/>
              </a:solidFill>
            </a:rPr>
            <a:t>1 - Faible 		Charge psychologique faible</a:t>
          </a:r>
        </a:p>
        <a:p>
          <a:r>
            <a:rPr lang="fr-FR" sz="1200" b="0" baseline="0">
              <a:solidFill>
                <a:schemeClr val="tx1"/>
              </a:solidFill>
            </a:rPr>
            <a:t>2 - Moyenne 		Charge psychologique modérée</a:t>
          </a:r>
        </a:p>
        <a:p>
          <a:r>
            <a:rPr lang="fr-FR" sz="1200" b="0" baseline="0">
              <a:solidFill>
                <a:schemeClr val="tx1"/>
              </a:solidFill>
            </a:rPr>
            <a:t>3 - Forte 		Charge psychologique forte</a:t>
          </a:r>
        </a:p>
        <a:p>
          <a:r>
            <a:rPr lang="fr-FR" sz="1200" b="0" baseline="0">
              <a:solidFill>
                <a:schemeClr val="tx1"/>
              </a:solidFill>
            </a:rPr>
            <a:t>4 - Très intense	Charge psychologique très forte</a:t>
          </a:r>
          <a:endParaRPr lang="fr-FR" sz="1200" b="0">
            <a:solidFill>
              <a:schemeClr val="tx1"/>
            </a:solidFill>
          </a:endParaRPr>
        </a:p>
      </xdr:txBody>
    </xdr:sp>
    <xdr:clientData/>
  </xdr:twoCellAnchor>
  <xdr:twoCellAnchor>
    <xdr:from>
      <xdr:col>1</xdr:col>
      <xdr:colOff>676275</xdr:colOff>
      <xdr:row>23</xdr:row>
      <xdr:rowOff>354288</xdr:rowOff>
    </xdr:from>
    <xdr:to>
      <xdr:col>8</xdr:col>
      <xdr:colOff>619125</xdr:colOff>
      <xdr:row>28</xdr:row>
      <xdr:rowOff>104775</xdr:rowOff>
    </xdr:to>
    <xdr:sp macro="" textlink="">
      <xdr:nvSpPr>
        <xdr:cNvPr id="3" name="ZoneTexte 2">
          <a:extLst>
            <a:ext uri="{FF2B5EF4-FFF2-40B4-BE49-F238E27FC236}">
              <a16:creationId xmlns:a16="http://schemas.microsoft.com/office/drawing/2014/main" id="{CA1B5F17-36A8-4C55-B8DC-F9C41E04BDED}"/>
            </a:ext>
          </a:extLst>
        </xdr:cNvPr>
        <xdr:cNvSpPr txBox="1"/>
      </xdr:nvSpPr>
      <xdr:spPr>
        <a:xfrm>
          <a:off x="1438275" y="9060138"/>
          <a:ext cx="6543675" cy="2236512"/>
        </a:xfrm>
        <a:prstGeom prst="rect">
          <a:avLst/>
        </a:prstGeom>
        <a:noFill/>
        <a:ln w="508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solidFill>
              <a:schemeClr val="accent1"/>
            </a:solidFill>
          </a:endParaRPr>
        </a:p>
        <a:p>
          <a:r>
            <a:rPr lang="fr-FR" sz="1400" b="1" baseline="0">
              <a:solidFill>
                <a:schemeClr val="accent1"/>
              </a:solidFill>
            </a:rPr>
            <a:t>La chronicité (C)</a:t>
          </a:r>
        </a:p>
        <a:p>
          <a:r>
            <a:rPr lang="fr-FR" sz="1100" b="0" i="0">
              <a:solidFill>
                <a:schemeClr val="dk1"/>
              </a:solidFill>
              <a:effectLst/>
              <a:latin typeface="+mn-lt"/>
              <a:ea typeface="+mn-ea"/>
              <a:cs typeface="+mn-cs"/>
            </a:rPr>
            <a:t>La chronicité se caractérise par la répétitivité d’une situation dangereuse et/ou sa durée d’exposition, tout en prenant en compte la possibilité de récupération ou non. </a:t>
          </a:r>
          <a:endParaRPr lang="fr-FR" sz="1400" b="1" baseline="0">
            <a:solidFill>
              <a:srgbClr val="FF0000"/>
            </a:solidFill>
          </a:endParaRPr>
        </a:p>
        <a:p>
          <a:endParaRPr lang="fr-FR" sz="1100" baseline="0">
            <a:solidFill>
              <a:srgbClr val="FF0000"/>
            </a:solidFill>
          </a:endParaRPr>
        </a:p>
        <a:p>
          <a:r>
            <a:rPr lang="fr-FR" sz="1200" b="0" baseline="0">
              <a:solidFill>
                <a:schemeClr val="tx1"/>
              </a:solidFill>
            </a:rPr>
            <a:t>1 - Ponctuelle		Situation rencontrée occasionnellement, à caractère non répétitif  </a:t>
          </a:r>
        </a:p>
        <a:p>
          <a:r>
            <a:rPr lang="fr-FR" sz="1200" b="0" baseline="0">
              <a:solidFill>
                <a:schemeClr val="tx1"/>
              </a:solidFill>
            </a:rPr>
            <a:t>2 - Peu fréquente 	Situation rencontrée plusieurs fois au cours de l'année</a:t>
          </a:r>
        </a:p>
        <a:p>
          <a:r>
            <a:rPr lang="fr-FR" sz="1200" b="0" baseline="0">
              <a:solidFill>
                <a:schemeClr val="tx1"/>
              </a:solidFill>
            </a:rPr>
            <a:t>3 - Fréquente 		Situation rencontrée régulièrement, environ une fois par mois</a:t>
          </a:r>
        </a:p>
        <a:p>
          <a:r>
            <a:rPr lang="fr-FR" sz="1200" b="0" baseline="0">
              <a:solidFill>
                <a:schemeClr val="tx1"/>
              </a:solidFill>
            </a:rPr>
            <a:t>4 - Régulière / 		Exposition quotidienne ou permanente</a:t>
          </a:r>
        </a:p>
        <a:p>
          <a:r>
            <a:rPr lang="fr-FR" sz="1200" b="0" baseline="0">
              <a:solidFill>
                <a:schemeClr val="tx1"/>
              </a:solidFill>
            </a:rPr>
            <a:t>    Constante</a:t>
          </a:r>
          <a:endParaRPr lang="fr-FR" sz="1200" b="0">
            <a:solidFill>
              <a:schemeClr val="tx1"/>
            </a:solidFill>
          </a:endParaRPr>
        </a:p>
      </xdr:txBody>
    </xdr:sp>
    <xdr:clientData/>
  </xdr:twoCellAnchor>
  <xdr:twoCellAnchor>
    <xdr:from>
      <xdr:col>14</xdr:col>
      <xdr:colOff>19049</xdr:colOff>
      <xdr:row>19</xdr:row>
      <xdr:rowOff>409574</xdr:rowOff>
    </xdr:from>
    <xdr:to>
      <xdr:col>22</xdr:col>
      <xdr:colOff>9525</xdr:colOff>
      <xdr:row>23</xdr:row>
      <xdr:rowOff>180975</xdr:rowOff>
    </xdr:to>
    <xdr:sp macro="" textlink="">
      <xdr:nvSpPr>
        <xdr:cNvPr id="4" name="ZoneTexte 3">
          <a:extLst>
            <a:ext uri="{FF2B5EF4-FFF2-40B4-BE49-F238E27FC236}">
              <a16:creationId xmlns:a16="http://schemas.microsoft.com/office/drawing/2014/main" id="{301580F7-AEC5-40F1-9750-893E506376F9}"/>
            </a:ext>
          </a:extLst>
        </xdr:cNvPr>
        <xdr:cNvSpPr txBox="1"/>
      </xdr:nvSpPr>
      <xdr:spPr>
        <a:xfrm>
          <a:off x="11953874" y="6467474"/>
          <a:ext cx="6086476" cy="2457451"/>
        </a:xfrm>
        <a:prstGeom prst="rect">
          <a:avLst/>
        </a:prstGeom>
        <a:noFill/>
        <a:ln w="508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rgbClr val="00B050"/>
              </a:solidFill>
            </a:rPr>
            <a:t>Le Coefficient de Correction (CC)</a:t>
          </a:r>
        </a:p>
        <a:p>
          <a:endParaRPr lang="fr-FR" sz="1100" baseline="0"/>
        </a:p>
        <a:p>
          <a:r>
            <a:rPr lang="fr-FR" sz="1200" b="1" baseline="0"/>
            <a:t>x 1 </a:t>
          </a:r>
          <a:r>
            <a:rPr lang="fr-FR" sz="1200" b="0" baseline="0"/>
            <a:t>	</a:t>
          </a:r>
          <a:r>
            <a:rPr lang="fr-FR" sz="1200" b="0" baseline="0">
              <a:solidFill>
                <a:schemeClr val="dk1"/>
              </a:solidFill>
              <a:effectLst/>
              <a:latin typeface="+mn-lt"/>
              <a:ea typeface="+mn-ea"/>
              <a:cs typeface="+mn-cs"/>
            </a:rPr>
            <a:t>Aucune mesure de prévention n'est mise en place. </a:t>
          </a:r>
          <a:endParaRPr lang="fr-FR" sz="1400" b="0" baseline="0"/>
        </a:p>
        <a:p>
          <a:r>
            <a:rPr lang="fr-FR" sz="1200" b="0" baseline="0"/>
            <a:t>	</a:t>
          </a:r>
          <a:endParaRPr lang="fr-FR" sz="1200" b="1" baseline="0"/>
        </a:p>
        <a:p>
          <a:r>
            <a:rPr lang="fr-FR" sz="1200" b="1" baseline="0"/>
            <a:t>x 0,75	</a:t>
          </a:r>
          <a:r>
            <a:rPr lang="fr-FR" sz="1200" b="0" baseline="0">
              <a:solidFill>
                <a:schemeClr val="dk1"/>
              </a:solidFill>
              <a:effectLst/>
              <a:latin typeface="+mn-lt"/>
              <a:ea typeface="+mn-ea"/>
              <a:cs typeface="+mn-cs"/>
            </a:rPr>
            <a:t>Au moins une action de prévention est mise en place (technique, organisationnel 	ou humain) mais le niveau d'efficacité reste insuffisant.</a:t>
          </a:r>
          <a:endParaRPr lang="fr-FR" sz="1400">
            <a:effectLst/>
          </a:endParaRPr>
        </a:p>
        <a:p>
          <a:pPr algn="just"/>
          <a:r>
            <a:rPr lang="fr-FR" sz="1200" b="1" baseline="0"/>
            <a:t>		</a:t>
          </a:r>
        </a:p>
        <a:p>
          <a:r>
            <a:rPr lang="fr-FR" sz="1200" b="1" baseline="0"/>
            <a:t>x 0,50 </a:t>
          </a:r>
          <a:r>
            <a:rPr lang="fr-FR" sz="1200" baseline="0"/>
            <a:t>	</a:t>
          </a:r>
          <a:r>
            <a:rPr lang="fr-FR" sz="1200" baseline="0">
              <a:solidFill>
                <a:schemeClr val="dk1"/>
              </a:solidFill>
              <a:effectLst/>
              <a:latin typeface="+mn-lt"/>
              <a:ea typeface="+mn-ea"/>
              <a:cs typeface="+mn-cs"/>
            </a:rPr>
            <a:t>Des actions de prévention sont mises en place et leur efficacité permet de réduire 	partiellement la situation dangereuse ou l'exposition à celle-ci.</a:t>
          </a:r>
          <a:endParaRPr lang="fr-FR" sz="1400">
            <a:effectLst/>
          </a:endParaRPr>
        </a:p>
        <a:p>
          <a:r>
            <a:rPr lang="fr-FR" sz="1400" b="1" i="1" baseline="0"/>
            <a:t>	</a:t>
          </a:r>
        </a:p>
        <a:p>
          <a:r>
            <a:rPr lang="fr-FR" sz="1200" b="1" baseline="0"/>
            <a:t>x 0,25</a:t>
          </a:r>
          <a:r>
            <a:rPr lang="fr-FR" sz="1200" baseline="0"/>
            <a:t>	</a:t>
          </a:r>
          <a:r>
            <a:rPr lang="fr-FR" sz="1200" baseline="0">
              <a:solidFill>
                <a:schemeClr val="dk1"/>
              </a:solidFill>
              <a:effectLst/>
              <a:latin typeface="+mn-lt"/>
              <a:ea typeface="+mn-ea"/>
              <a:cs typeface="+mn-cs"/>
            </a:rPr>
            <a:t>Des actions de prévention sont mis en place et leur efficacité permet de réduire 	significativement la situation dangereuse ou l'exposition à celle-ci.</a:t>
          </a:r>
          <a:endParaRPr lang="fr-FR" sz="1200" baseline="0"/>
        </a:p>
      </xdr:txBody>
    </xdr:sp>
    <xdr:clientData/>
  </xdr:twoCellAnchor>
  <xdr:twoCellAnchor>
    <xdr:from>
      <xdr:col>3</xdr:col>
      <xdr:colOff>133350</xdr:colOff>
      <xdr:row>27</xdr:row>
      <xdr:rowOff>190499</xdr:rowOff>
    </xdr:from>
    <xdr:to>
      <xdr:col>3</xdr:col>
      <xdr:colOff>495300</xdr:colOff>
      <xdr:row>27</xdr:row>
      <xdr:rowOff>333374</xdr:rowOff>
    </xdr:to>
    <xdr:sp macro="" textlink="">
      <xdr:nvSpPr>
        <xdr:cNvPr id="5" name="Flèche droite rayée 22">
          <a:extLst>
            <a:ext uri="{FF2B5EF4-FFF2-40B4-BE49-F238E27FC236}">
              <a16:creationId xmlns:a16="http://schemas.microsoft.com/office/drawing/2014/main" id="{FB330ADE-1FC9-49A4-8782-25998875C6AD}"/>
            </a:ext>
          </a:extLst>
        </xdr:cNvPr>
        <xdr:cNvSpPr/>
      </xdr:nvSpPr>
      <xdr:spPr>
        <a:xfrm>
          <a:off x="2781300" y="10820399"/>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19</xdr:row>
      <xdr:rowOff>895350</xdr:rowOff>
    </xdr:from>
    <xdr:to>
      <xdr:col>15</xdr:col>
      <xdr:colOff>142875</xdr:colOff>
      <xdr:row>20</xdr:row>
      <xdr:rowOff>114300</xdr:rowOff>
    </xdr:to>
    <xdr:sp macro="" textlink="">
      <xdr:nvSpPr>
        <xdr:cNvPr id="6" name="Flèche droite rayée 18">
          <a:extLst>
            <a:ext uri="{FF2B5EF4-FFF2-40B4-BE49-F238E27FC236}">
              <a16:creationId xmlns:a16="http://schemas.microsoft.com/office/drawing/2014/main" id="{5EAF9EBE-B857-4AB0-8F36-95FFBFD05D35}"/>
            </a:ext>
          </a:extLst>
        </xdr:cNvPr>
        <xdr:cNvSpPr/>
      </xdr:nvSpPr>
      <xdr:spPr>
        <a:xfrm>
          <a:off x="12487275" y="6953250"/>
          <a:ext cx="35242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0</a:t>
          </a:r>
        </a:p>
      </xdr:txBody>
    </xdr:sp>
    <xdr:clientData/>
  </xdr:twoCellAnchor>
  <xdr:twoCellAnchor>
    <xdr:from>
      <xdr:col>3</xdr:col>
      <xdr:colOff>28575</xdr:colOff>
      <xdr:row>21</xdr:row>
      <xdr:rowOff>449538</xdr:rowOff>
    </xdr:from>
    <xdr:to>
      <xdr:col>3</xdr:col>
      <xdr:colOff>390525</xdr:colOff>
      <xdr:row>21</xdr:row>
      <xdr:rowOff>592413</xdr:rowOff>
    </xdr:to>
    <xdr:sp macro="" textlink="">
      <xdr:nvSpPr>
        <xdr:cNvPr id="7" name="Flèche droite rayée 7">
          <a:extLst>
            <a:ext uri="{FF2B5EF4-FFF2-40B4-BE49-F238E27FC236}">
              <a16:creationId xmlns:a16="http://schemas.microsoft.com/office/drawing/2014/main" id="{6285BE51-1C70-49F5-9C06-F401181D93AD}"/>
            </a:ext>
          </a:extLst>
        </xdr:cNvPr>
        <xdr:cNvSpPr/>
      </xdr:nvSpPr>
      <xdr:spPr>
        <a:xfrm>
          <a:off x="2676525" y="78504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19050</xdr:colOff>
      <xdr:row>22</xdr:row>
      <xdr:rowOff>11388</xdr:rowOff>
    </xdr:from>
    <xdr:to>
      <xdr:col>3</xdr:col>
      <xdr:colOff>381000</xdr:colOff>
      <xdr:row>22</xdr:row>
      <xdr:rowOff>154263</xdr:rowOff>
    </xdr:to>
    <xdr:sp macro="" textlink="">
      <xdr:nvSpPr>
        <xdr:cNvPr id="8" name="Flèche droite rayée 7">
          <a:extLst>
            <a:ext uri="{FF2B5EF4-FFF2-40B4-BE49-F238E27FC236}">
              <a16:creationId xmlns:a16="http://schemas.microsoft.com/office/drawing/2014/main" id="{821F501F-77C3-4973-AAB6-0788F91F416C}"/>
            </a:ext>
          </a:extLst>
        </xdr:cNvPr>
        <xdr:cNvSpPr/>
      </xdr:nvSpPr>
      <xdr:spPr>
        <a:xfrm>
          <a:off x="2667000" y="806001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9525</xdr:colOff>
      <xdr:row>22</xdr:row>
      <xdr:rowOff>220938</xdr:rowOff>
    </xdr:from>
    <xdr:to>
      <xdr:col>3</xdr:col>
      <xdr:colOff>371475</xdr:colOff>
      <xdr:row>22</xdr:row>
      <xdr:rowOff>363813</xdr:rowOff>
    </xdr:to>
    <xdr:sp macro="" textlink="">
      <xdr:nvSpPr>
        <xdr:cNvPr id="9" name="Flèche droite rayée 7">
          <a:extLst>
            <a:ext uri="{FF2B5EF4-FFF2-40B4-BE49-F238E27FC236}">
              <a16:creationId xmlns:a16="http://schemas.microsoft.com/office/drawing/2014/main" id="{5582276E-BF67-4551-B3E0-CEE27CF9DAB9}"/>
            </a:ext>
          </a:extLst>
        </xdr:cNvPr>
        <xdr:cNvSpPr/>
      </xdr:nvSpPr>
      <xdr:spPr>
        <a:xfrm>
          <a:off x="2657475" y="82695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9525</xdr:colOff>
      <xdr:row>22</xdr:row>
      <xdr:rowOff>411438</xdr:rowOff>
    </xdr:from>
    <xdr:to>
      <xdr:col>3</xdr:col>
      <xdr:colOff>371475</xdr:colOff>
      <xdr:row>22</xdr:row>
      <xdr:rowOff>554313</xdr:rowOff>
    </xdr:to>
    <xdr:sp macro="" textlink="">
      <xdr:nvSpPr>
        <xdr:cNvPr id="10" name="Flèche droite rayée 7">
          <a:extLst>
            <a:ext uri="{FF2B5EF4-FFF2-40B4-BE49-F238E27FC236}">
              <a16:creationId xmlns:a16="http://schemas.microsoft.com/office/drawing/2014/main" id="{F38C0B39-A4EE-4C94-89D5-294C1F82B1E4}"/>
            </a:ext>
          </a:extLst>
        </xdr:cNvPr>
        <xdr:cNvSpPr/>
      </xdr:nvSpPr>
      <xdr:spPr>
        <a:xfrm>
          <a:off x="2657475" y="84600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66675</xdr:colOff>
      <xdr:row>13</xdr:row>
      <xdr:rowOff>238125</xdr:rowOff>
    </xdr:from>
    <xdr:to>
      <xdr:col>5</xdr:col>
      <xdr:colOff>180975</xdr:colOff>
      <xdr:row>15</xdr:row>
      <xdr:rowOff>0</xdr:rowOff>
    </xdr:to>
    <xdr:sp macro="" textlink="">
      <xdr:nvSpPr>
        <xdr:cNvPr id="11" name="ZoneTexte 10">
          <a:extLst>
            <a:ext uri="{FF2B5EF4-FFF2-40B4-BE49-F238E27FC236}">
              <a16:creationId xmlns:a16="http://schemas.microsoft.com/office/drawing/2014/main" id="{E9D1F020-969F-4880-AE0A-60A5BD31BDBF}"/>
            </a:ext>
          </a:extLst>
        </xdr:cNvPr>
        <xdr:cNvSpPr txBox="1"/>
      </xdr:nvSpPr>
      <xdr:spPr>
        <a:xfrm>
          <a:off x="3476625" y="4572000"/>
          <a:ext cx="10668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4</a:t>
          </a:r>
        </a:p>
        <a:p>
          <a:endParaRPr lang="fr-FR" sz="1400"/>
        </a:p>
      </xdr:txBody>
    </xdr:sp>
    <xdr:clientData/>
  </xdr:twoCellAnchor>
  <xdr:twoCellAnchor>
    <xdr:from>
      <xdr:col>4</xdr:col>
      <xdr:colOff>38100</xdr:colOff>
      <xdr:row>12</xdr:row>
      <xdr:rowOff>104775</xdr:rowOff>
    </xdr:from>
    <xdr:to>
      <xdr:col>5</xdr:col>
      <xdr:colOff>228600</xdr:colOff>
      <xdr:row>13</xdr:row>
      <xdr:rowOff>133350</xdr:rowOff>
    </xdr:to>
    <xdr:sp macro="" textlink="">
      <xdr:nvSpPr>
        <xdr:cNvPr id="12" name="ZoneTexte 11">
          <a:extLst>
            <a:ext uri="{FF2B5EF4-FFF2-40B4-BE49-F238E27FC236}">
              <a16:creationId xmlns:a16="http://schemas.microsoft.com/office/drawing/2014/main" id="{D7AD858B-52E7-4B53-A488-ABE8323134FD}"/>
            </a:ext>
          </a:extLst>
        </xdr:cNvPr>
        <xdr:cNvSpPr txBox="1"/>
      </xdr:nvSpPr>
      <xdr:spPr>
        <a:xfrm>
          <a:off x="3448050" y="4171950"/>
          <a:ext cx="1143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twoCellAnchor>
    <xdr:from>
      <xdr:col>6</xdr:col>
      <xdr:colOff>676275</xdr:colOff>
      <xdr:row>11</xdr:row>
      <xdr:rowOff>104775</xdr:rowOff>
    </xdr:from>
    <xdr:to>
      <xdr:col>7</xdr:col>
      <xdr:colOff>714375</xdr:colOff>
      <xdr:row>12</xdr:row>
      <xdr:rowOff>133350</xdr:rowOff>
    </xdr:to>
    <xdr:sp macro="" textlink="">
      <xdr:nvSpPr>
        <xdr:cNvPr id="13" name="ZoneTexte 12">
          <a:extLst>
            <a:ext uri="{FF2B5EF4-FFF2-40B4-BE49-F238E27FC236}">
              <a16:creationId xmlns:a16="http://schemas.microsoft.com/office/drawing/2014/main" id="{552E884E-81CD-4E89-8C65-27D325E89E6B}"/>
            </a:ext>
          </a:extLst>
        </xdr:cNvPr>
        <xdr:cNvSpPr txBox="1"/>
      </xdr:nvSpPr>
      <xdr:spPr>
        <a:xfrm>
          <a:off x="5924550" y="3905250"/>
          <a:ext cx="10953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1</a:t>
          </a:r>
          <a:endParaRPr lang="fr-FR" sz="1400">
            <a:solidFill>
              <a:sysClr val="windowText" lastClr="000000"/>
            </a:solidFill>
          </a:endParaRPr>
        </a:p>
      </xdr:txBody>
    </xdr:sp>
    <xdr:clientData/>
  </xdr:twoCellAnchor>
  <xdr:twoCellAnchor>
    <xdr:from>
      <xdr:col>14</xdr:col>
      <xdr:colOff>9524</xdr:colOff>
      <xdr:row>11</xdr:row>
      <xdr:rowOff>28574</xdr:rowOff>
    </xdr:from>
    <xdr:to>
      <xdr:col>22</xdr:col>
      <xdr:colOff>9525</xdr:colOff>
      <xdr:row>19</xdr:row>
      <xdr:rowOff>228599</xdr:rowOff>
    </xdr:to>
    <xdr:sp macro="" textlink="">
      <xdr:nvSpPr>
        <xdr:cNvPr id="14" name="ZoneTexte 13">
          <a:extLst>
            <a:ext uri="{FF2B5EF4-FFF2-40B4-BE49-F238E27FC236}">
              <a16:creationId xmlns:a16="http://schemas.microsoft.com/office/drawing/2014/main" id="{F0933AD5-CAE5-4D07-813F-1DDE308BCA93}"/>
            </a:ext>
          </a:extLst>
        </xdr:cNvPr>
        <xdr:cNvSpPr txBox="1"/>
      </xdr:nvSpPr>
      <xdr:spPr>
        <a:xfrm>
          <a:off x="11944349" y="3829049"/>
          <a:ext cx="6096001" cy="2219325"/>
        </a:xfrm>
        <a:prstGeom prst="rect">
          <a:avLst/>
        </a:prstGeom>
        <a:noFill/>
        <a:ln w="508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ysClr val="windowText" lastClr="000000"/>
              </a:solidFill>
            </a:rPr>
            <a:t>Les différents types de prévention</a:t>
          </a:r>
        </a:p>
        <a:p>
          <a:endParaRPr lang="fr-FR" sz="1100" baseline="0">
            <a:solidFill>
              <a:sysClr val="windowText" lastClr="000000"/>
            </a:solidFill>
          </a:endParaRPr>
        </a:p>
        <a:p>
          <a:r>
            <a:rPr lang="fr-FR" sz="1200" b="1" baseline="0">
              <a:solidFill>
                <a:sysClr val="windowText" lastClr="000000"/>
              </a:solidFill>
            </a:rPr>
            <a:t>Technique</a:t>
          </a:r>
          <a:r>
            <a:rPr lang="fr-FR" sz="1200" b="0" baseline="0">
              <a:solidFill>
                <a:sysClr val="windowText" lastClr="000000"/>
              </a:solidFill>
            </a:rPr>
            <a:t>		</a:t>
          </a:r>
          <a:r>
            <a:rPr lang="fr-FR" sz="1200" b="0" i="1" u="sng" baseline="0">
              <a:solidFill>
                <a:sysClr val="windowText" lastClr="000000"/>
              </a:solidFill>
            </a:rPr>
            <a:t>Concerne les aspects matériels </a:t>
          </a:r>
          <a:r>
            <a:rPr lang="fr-FR" sz="1200" b="0" baseline="0">
              <a:solidFill>
                <a:sysClr val="windowText" lastClr="000000"/>
              </a:solidFill>
            </a:rPr>
            <a:t>: équipements de travail, outils, 		aménagements de poste / espace / environnement de travail,  		équipements de protection collective, etc.</a:t>
          </a:r>
        </a:p>
        <a:p>
          <a:r>
            <a:rPr lang="fr-FR" sz="1200" b="0" baseline="0">
              <a:solidFill>
                <a:sysClr val="windowText" lastClr="000000"/>
              </a:solidFill>
            </a:rPr>
            <a:t>	</a:t>
          </a:r>
          <a:endParaRPr lang="fr-FR" sz="1200" b="1" baseline="0">
            <a:solidFill>
              <a:sysClr val="windowText" lastClr="000000"/>
            </a:solidFill>
          </a:endParaRPr>
        </a:p>
        <a:p>
          <a:pPr algn="just"/>
          <a:r>
            <a:rPr lang="fr-FR" sz="1200" b="1" baseline="0">
              <a:solidFill>
                <a:sysClr val="windowText" lastClr="000000"/>
              </a:solidFill>
            </a:rPr>
            <a:t>Organisationnel	</a:t>
          </a:r>
          <a:r>
            <a:rPr lang="fr-FR" sz="1200" b="0" i="1" u="sng" baseline="0">
              <a:solidFill>
                <a:sysClr val="windowText" lastClr="000000"/>
              </a:solidFill>
            </a:rPr>
            <a:t>Lié à l'organisation du travail </a:t>
          </a:r>
          <a:r>
            <a:rPr lang="fr-FR" sz="1200" b="1" baseline="0">
              <a:solidFill>
                <a:sysClr val="windowText" lastClr="000000"/>
              </a:solidFill>
            </a:rPr>
            <a:t>: </a:t>
          </a:r>
          <a:r>
            <a:rPr lang="fr-FR" sz="1200" b="0" baseline="0">
              <a:solidFill>
                <a:sysClr val="windowText" lastClr="000000"/>
              </a:solidFill>
            </a:rPr>
            <a:t>horaires de travail, procédures, 		consignes, rotation / polyvalence, etc.</a:t>
          </a:r>
        </a:p>
        <a:p>
          <a:endParaRPr lang="fr-FR" sz="1200" b="1" baseline="0">
            <a:solidFill>
              <a:sysClr val="windowText" lastClr="000000"/>
            </a:solidFill>
          </a:endParaRPr>
        </a:p>
        <a:p>
          <a:r>
            <a:rPr lang="fr-FR" sz="1200" b="1" baseline="0">
              <a:solidFill>
                <a:sysClr val="windowText" lastClr="000000"/>
              </a:solidFill>
            </a:rPr>
            <a:t>Humain</a:t>
          </a:r>
          <a:r>
            <a:rPr lang="fr-FR" sz="1200" baseline="0">
              <a:solidFill>
                <a:sysClr val="windowText" lastClr="000000"/>
              </a:solidFill>
            </a:rPr>
            <a:t>		</a:t>
          </a:r>
          <a:r>
            <a:rPr lang="fr-FR" sz="1200" i="1" u="sng" baseline="0">
              <a:solidFill>
                <a:sysClr val="windowText" lastClr="000000"/>
              </a:solidFill>
            </a:rPr>
            <a:t>Nécessitant une action de l'opérateur </a:t>
          </a:r>
          <a:r>
            <a:rPr lang="fr-FR" sz="1200" baseline="0">
              <a:solidFill>
                <a:sysClr val="windowText" lastClr="000000"/>
              </a:solidFill>
            </a:rPr>
            <a:t>: Formation, sensibilisation, 		information, Equipement de Protection Individuel, etc.</a:t>
          </a:r>
        </a:p>
      </xdr:txBody>
    </xdr:sp>
    <xdr:clientData/>
  </xdr:twoCellAnchor>
  <xdr:twoCellAnchor>
    <xdr:from>
      <xdr:col>3</xdr:col>
      <xdr:colOff>142875</xdr:colOff>
      <xdr:row>27</xdr:row>
      <xdr:rowOff>9524</xdr:rowOff>
    </xdr:from>
    <xdr:to>
      <xdr:col>3</xdr:col>
      <xdr:colOff>504825</xdr:colOff>
      <xdr:row>27</xdr:row>
      <xdr:rowOff>152399</xdr:rowOff>
    </xdr:to>
    <xdr:sp macro="" textlink="">
      <xdr:nvSpPr>
        <xdr:cNvPr id="15" name="Flèche droite rayée 22">
          <a:extLst>
            <a:ext uri="{FF2B5EF4-FFF2-40B4-BE49-F238E27FC236}">
              <a16:creationId xmlns:a16="http://schemas.microsoft.com/office/drawing/2014/main" id="{B0F87DB1-A383-42D0-9743-99000482A7AB}"/>
            </a:ext>
          </a:extLst>
        </xdr:cNvPr>
        <xdr:cNvSpPr/>
      </xdr:nvSpPr>
      <xdr:spPr>
        <a:xfrm>
          <a:off x="2790825" y="10639424"/>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142875</xdr:colOff>
      <xdr:row>26</xdr:row>
      <xdr:rowOff>390524</xdr:rowOff>
    </xdr:from>
    <xdr:to>
      <xdr:col>3</xdr:col>
      <xdr:colOff>504825</xdr:colOff>
      <xdr:row>26</xdr:row>
      <xdr:rowOff>533399</xdr:rowOff>
    </xdr:to>
    <xdr:sp macro="" textlink="">
      <xdr:nvSpPr>
        <xdr:cNvPr id="16" name="Flèche droite rayée 22">
          <a:extLst>
            <a:ext uri="{FF2B5EF4-FFF2-40B4-BE49-F238E27FC236}">
              <a16:creationId xmlns:a16="http://schemas.microsoft.com/office/drawing/2014/main" id="{4DADA95D-106C-4973-96BD-86D5EF292DA7}"/>
            </a:ext>
          </a:extLst>
        </xdr:cNvPr>
        <xdr:cNvSpPr/>
      </xdr:nvSpPr>
      <xdr:spPr>
        <a:xfrm>
          <a:off x="2790825" y="10458449"/>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152400</xdr:colOff>
      <xdr:row>26</xdr:row>
      <xdr:rowOff>219074</xdr:rowOff>
    </xdr:from>
    <xdr:to>
      <xdr:col>3</xdr:col>
      <xdr:colOff>514350</xdr:colOff>
      <xdr:row>26</xdr:row>
      <xdr:rowOff>342899</xdr:rowOff>
    </xdr:to>
    <xdr:sp macro="" textlink="">
      <xdr:nvSpPr>
        <xdr:cNvPr id="17" name="Flèche droite rayée 22">
          <a:extLst>
            <a:ext uri="{FF2B5EF4-FFF2-40B4-BE49-F238E27FC236}">
              <a16:creationId xmlns:a16="http://schemas.microsoft.com/office/drawing/2014/main" id="{2C78BACB-39C5-47D2-B3ED-AD99E1379C6D}"/>
            </a:ext>
          </a:extLst>
        </xdr:cNvPr>
        <xdr:cNvSpPr/>
      </xdr:nvSpPr>
      <xdr:spPr>
        <a:xfrm>
          <a:off x="2800350" y="10286999"/>
          <a:ext cx="361950" cy="12382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20</xdr:row>
      <xdr:rowOff>361950</xdr:rowOff>
    </xdr:from>
    <xdr:to>
      <xdr:col>15</xdr:col>
      <xdr:colOff>142875</xdr:colOff>
      <xdr:row>21</xdr:row>
      <xdr:rowOff>9525</xdr:rowOff>
    </xdr:to>
    <xdr:sp macro="" textlink="">
      <xdr:nvSpPr>
        <xdr:cNvPr id="18" name="Flèche droite rayée 18">
          <a:extLst>
            <a:ext uri="{FF2B5EF4-FFF2-40B4-BE49-F238E27FC236}">
              <a16:creationId xmlns:a16="http://schemas.microsoft.com/office/drawing/2014/main" id="{D15924F2-B00D-40BC-93DB-D79F1CF60CE1}"/>
            </a:ext>
          </a:extLst>
        </xdr:cNvPr>
        <xdr:cNvSpPr/>
      </xdr:nvSpPr>
      <xdr:spPr>
        <a:xfrm>
          <a:off x="12487275" y="7324725"/>
          <a:ext cx="35242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571500</xdr:colOff>
      <xdr:row>21</xdr:row>
      <xdr:rowOff>441960</xdr:rowOff>
    </xdr:from>
    <xdr:to>
      <xdr:col>15</xdr:col>
      <xdr:colOff>161925</xdr:colOff>
      <xdr:row>21</xdr:row>
      <xdr:rowOff>565785</xdr:rowOff>
    </xdr:to>
    <xdr:sp macro="" textlink="">
      <xdr:nvSpPr>
        <xdr:cNvPr id="19" name="Flèche droite rayée 18">
          <a:extLst>
            <a:ext uri="{FF2B5EF4-FFF2-40B4-BE49-F238E27FC236}">
              <a16:creationId xmlns:a16="http://schemas.microsoft.com/office/drawing/2014/main" id="{7181E1C0-D4CC-4FC7-B21E-DA9516840F6D}"/>
            </a:ext>
          </a:extLst>
        </xdr:cNvPr>
        <xdr:cNvSpPr/>
      </xdr:nvSpPr>
      <xdr:spPr>
        <a:xfrm>
          <a:off x="12870180" y="7780020"/>
          <a:ext cx="37528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581025</xdr:colOff>
      <xdr:row>22</xdr:row>
      <xdr:rowOff>386715</xdr:rowOff>
    </xdr:from>
    <xdr:to>
      <xdr:col>15</xdr:col>
      <xdr:colOff>171450</xdr:colOff>
      <xdr:row>22</xdr:row>
      <xdr:rowOff>510540</xdr:rowOff>
    </xdr:to>
    <xdr:sp macro="" textlink="">
      <xdr:nvSpPr>
        <xdr:cNvPr id="20" name="Flèche droite rayée 18">
          <a:extLst>
            <a:ext uri="{FF2B5EF4-FFF2-40B4-BE49-F238E27FC236}">
              <a16:creationId xmlns:a16="http://schemas.microsoft.com/office/drawing/2014/main" id="{DFF681EC-B686-4B3F-AAF4-F2A69F8B5868}"/>
            </a:ext>
          </a:extLst>
        </xdr:cNvPr>
        <xdr:cNvSpPr/>
      </xdr:nvSpPr>
      <xdr:spPr>
        <a:xfrm>
          <a:off x="12879705" y="8372475"/>
          <a:ext cx="37528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76200</xdr:colOff>
      <xdr:row>12</xdr:row>
      <xdr:rowOff>257175</xdr:rowOff>
    </xdr:from>
    <xdr:to>
      <xdr:col>7</xdr:col>
      <xdr:colOff>161925</xdr:colOff>
      <xdr:row>14</xdr:row>
      <xdr:rowOff>19050</xdr:rowOff>
    </xdr:to>
    <xdr:sp macro="" textlink="">
      <xdr:nvSpPr>
        <xdr:cNvPr id="21" name="ZoneTexte 20">
          <a:extLst>
            <a:ext uri="{FF2B5EF4-FFF2-40B4-BE49-F238E27FC236}">
              <a16:creationId xmlns:a16="http://schemas.microsoft.com/office/drawing/2014/main" id="{65E4A029-7D56-4FAC-8DDC-C37E0137D2A3}"/>
            </a:ext>
          </a:extLst>
        </xdr:cNvPr>
        <xdr:cNvSpPr txBox="1"/>
      </xdr:nvSpPr>
      <xdr:spPr>
        <a:xfrm>
          <a:off x="5324475" y="4324350"/>
          <a:ext cx="1143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2</a:t>
          </a:r>
          <a:endParaRPr lang="fr-FR" sz="1400">
            <a:solidFill>
              <a:sysClr val="windowText" lastClr="000000"/>
            </a:solidFill>
          </a:endParaRPr>
        </a:p>
      </xdr:txBody>
    </xdr:sp>
    <xdr:clientData/>
  </xdr:twoCellAnchor>
  <xdr:twoCellAnchor>
    <xdr:from>
      <xdr:col>4</xdr:col>
      <xdr:colOff>36909</xdr:colOff>
      <xdr:row>12</xdr:row>
      <xdr:rowOff>105966</xdr:rowOff>
    </xdr:from>
    <xdr:to>
      <xdr:col>5</xdr:col>
      <xdr:colOff>227409</xdr:colOff>
      <xdr:row>13</xdr:row>
      <xdr:rowOff>134541</xdr:rowOff>
    </xdr:to>
    <xdr:sp macro="" textlink="">
      <xdr:nvSpPr>
        <xdr:cNvPr id="24" name="ZoneTexte 23">
          <a:extLst>
            <a:ext uri="{FF2B5EF4-FFF2-40B4-BE49-F238E27FC236}">
              <a16:creationId xmlns:a16="http://schemas.microsoft.com/office/drawing/2014/main" id="{603D84B6-5C13-4D2A-AC64-A9C6C6BAEC81}"/>
            </a:ext>
          </a:extLst>
        </xdr:cNvPr>
        <xdr:cNvSpPr txBox="1"/>
      </xdr:nvSpPr>
      <xdr:spPr>
        <a:xfrm>
          <a:off x="3448050" y="4171950"/>
          <a:ext cx="1143000" cy="296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twoCellAnchor>
    <xdr:from>
      <xdr:col>5</xdr:col>
      <xdr:colOff>481693</xdr:colOff>
      <xdr:row>13</xdr:row>
      <xdr:rowOff>266699</xdr:rowOff>
    </xdr:from>
    <xdr:to>
      <xdr:col>6</xdr:col>
      <xdr:colOff>740229</xdr:colOff>
      <xdr:row>15</xdr:row>
      <xdr:rowOff>23132</xdr:rowOff>
    </xdr:to>
    <xdr:sp macro="" textlink="">
      <xdr:nvSpPr>
        <xdr:cNvPr id="22" name="ZoneTexte 21">
          <a:extLst>
            <a:ext uri="{FF2B5EF4-FFF2-40B4-BE49-F238E27FC236}">
              <a16:creationId xmlns:a16="http://schemas.microsoft.com/office/drawing/2014/main" id="{53459152-5A5D-4FEA-979C-A665C1E51E0F}"/>
            </a:ext>
          </a:extLst>
        </xdr:cNvPr>
        <xdr:cNvSpPr txBox="1"/>
      </xdr:nvSpPr>
      <xdr:spPr>
        <a:xfrm>
          <a:off x="4849586" y="4620985"/>
          <a:ext cx="1143000" cy="300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758209</xdr:colOff>
      <xdr:row>2</xdr:row>
      <xdr:rowOff>166128</xdr:rowOff>
    </xdr:from>
    <xdr:to>
      <xdr:col>7</xdr:col>
      <xdr:colOff>32962</xdr:colOff>
      <xdr:row>18</xdr:row>
      <xdr:rowOff>15766</xdr:rowOff>
    </xdr:to>
    <xdr:pic>
      <xdr:nvPicPr>
        <xdr:cNvPr id="5" name="Image 4">
          <a:hlinkClick xmlns:r="http://schemas.openxmlformats.org/officeDocument/2006/relationships" r:id="rId1"/>
          <a:extLst>
            <a:ext uri="{FF2B5EF4-FFF2-40B4-BE49-F238E27FC236}">
              <a16:creationId xmlns:a16="http://schemas.microsoft.com/office/drawing/2014/main" id="{F03D34D1-5EF6-AC58-14B8-F31232703D27}"/>
            </a:ext>
          </a:extLst>
        </xdr:cNvPr>
        <xdr:cNvPicPr>
          <a:picLocks noChangeAspect="1"/>
        </xdr:cNvPicPr>
      </xdr:nvPicPr>
      <xdr:blipFill rotWithShape="1">
        <a:blip xmlns:r="http://schemas.openxmlformats.org/officeDocument/2006/relationships" r:embed="rId2"/>
        <a:srcRect l="8911" t="42114" r="4444" b="14690"/>
        <a:stretch/>
      </xdr:blipFill>
      <xdr:spPr>
        <a:xfrm>
          <a:off x="758209" y="1201454"/>
          <a:ext cx="9462362" cy="289763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86EA8A-A2F7-4666-AA2F-2F77ED42AE93}" name="Tableau2" displayName="Tableau2" ref="B10:Q50" totalsRowShown="0" headerRowDxfId="54" dataDxfId="53">
  <autoFilter ref="B10:Q50" xr:uid="{F386EA8A-A2F7-4666-AA2F-2F77ED42AE93}"/>
  <sortState xmlns:xlrd2="http://schemas.microsoft.com/office/spreadsheetml/2017/richdata2" ref="B11:Q31">
    <sortCondition ref="E10:E31"/>
  </sortState>
  <tableColumns count="16">
    <tableColumn id="1" xr3:uid="{1D6C687B-1B5D-430B-AF09-A99C0D10CE65}" name="Unité de travail" dataDxfId="52"/>
    <tableColumn id="8" xr3:uid="{E244F651-D8AA-4E27-8BFE-D55EAE999D78}" name="Risque" dataDxfId="51"/>
    <tableColumn id="2" xr3:uid="{E6952103-0EF8-46DB-8E00-E693334FF02D}" name="Descriptif de la situation de travail dangereuse_x000a_et des conditions d'exposition" dataDxfId="50"/>
    <tableColumn id="3" xr3:uid="{50A26FD0-1094-4B3F-BF71-BC8F953A7096}" name="Dommages _x000a_potentiels" dataDxfId="49"/>
    <tableColumn id="17" xr3:uid="{749D3529-E2B1-48EF-AF4A-68E08A366725}" name="Sexe" dataDxfId="48"/>
    <tableColumn id="4" xr3:uid="{9C000B77-8D43-4990-992B-B744751E6229}" name="Gravité" dataDxfId="47"/>
    <tableColumn id="5" xr3:uid="{5F50712E-5935-49A4-9795-8E0F879CB8B2}" name="Fréquence" dataDxfId="46"/>
    <tableColumn id="6" xr3:uid="{DE2DB5F0-9848-4BDE-B5AD-D189FB98AB1A}" name="Niveau de _x000a_risque brut" dataDxfId="45">
      <calculatedColumnFormula>(Tableau2[[#This Row],[Gravité]]*Tableau2[[#This Row],[Fréquence]])</calculatedColumnFormula>
    </tableColumn>
    <tableColumn id="7" xr3:uid="{FEAC9523-124D-4CDE-9612-E1B93D7B706A}" name="Actions de prévention mises en place" dataDxfId="44"/>
    <tableColumn id="9" xr3:uid="{9177663D-95B7-4643-897C-1911832989ED}" name="Coefficient _x000a_correction" dataDxfId="43"/>
    <tableColumn id="19" xr3:uid="{54DF588F-1C88-4610-A770-590BDE1AA716}" name="Colonne1" dataDxfId="42">
      <calculatedColumnFormula>Tableau2[[#This Row],[Gravité]]*Tableau2[[#This Row],[Fréquence]]*Tableau2[[#This Row],[Coefficient 
correction]]</calculatedColumnFormula>
    </tableColumn>
    <tableColumn id="10" xr3:uid="{46BC5DAE-AA31-4BF7-A486-DD6133F4D127}" name="Niveau de _x000a_risque résiduel" dataDxfId="41">
      <calculatedColumnFormula>IF(AND(L11&gt;8,L11&lt;17),"PRIORITE 1",IF(AND(L11&gt;3,L11&lt;9),"PRIORITE 2",IF(AND(L11&gt;1,L11&lt;4),"PRIORITE 3",IF(AND(L11&gt;0,L11&lt;2),"PRIORITE 4",""))))</calculatedColumnFormula>
    </tableColumn>
    <tableColumn id="12" xr3:uid="{1506CDB7-0105-4A10-AB2C-07069B545DF1}" name="Actions de prévention à programmer" dataDxfId="40"/>
    <tableColumn id="13" xr3:uid="{2B08DBC4-41E2-4E06-A027-13E2D734D6B6}" name="Délai" dataDxfId="39"/>
    <tableColumn id="14" xr3:uid="{3CEBFD9A-DE98-47BA-82FA-69840BA28A2C}" name="Acteurs" dataDxfId="38"/>
    <tableColumn id="15" xr3:uid="{8B1672F0-CF0E-49DD-87EB-5F9E2DA2CE1F}" name="Réalisation_x000a_(en %)" dataDxfId="37"/>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BCBBE-1C7F-4B89-8ED5-D32B9CFEF2EB}" name="Tableau26" displayName="Tableau26" ref="B10:R50" totalsRowShown="0" headerRowDxfId="36" dataDxfId="35">
  <autoFilter ref="B10:R50" xr:uid="{479BCBBE-1C7F-4B89-8ED5-D32B9CFEF2EB}"/>
  <tableColumns count="17">
    <tableColumn id="1" xr3:uid="{9734A664-82C2-4529-B879-D665AE14B804}" name="Unité de travail" dataDxfId="34"/>
    <tableColumn id="11" xr3:uid="{3BF87248-4016-4AEC-840E-9170E6246B26}" name="Facteurs de RPS" dataDxfId="33"/>
    <tableColumn id="18" xr3:uid="{619D2868-EC22-4A9F-9FC4-E83C4C572B3C}" name="Sous-famille" dataDxfId="32"/>
    <tableColumn id="2" xr3:uid="{B5ACA661-3171-4DCD-80D9-C5EF76B318B6}" name="Descriptif de la situation de travail dangereuse_x000a_et des conditions d'exposition" dataDxfId="31"/>
    <tableColumn id="3" xr3:uid="{6230EB9E-AE7F-4288-8DD9-0223B854841D}" name="Dommages_x000a_potentiels" dataDxfId="30"/>
    <tableColumn id="8" xr3:uid="{26F359C0-DB39-4DC6-9C1E-195334DDFF93}" name="Sexe" dataDxfId="29"/>
    <tableColumn id="4" xr3:uid="{C3B706AC-1614-4961-A942-6A12FFDF24F7}" name="Intensité" dataDxfId="28"/>
    <tableColumn id="5" xr3:uid="{D3F53367-CE65-4B9E-8FE8-5C48E1BEF9A8}" name="Chronicité" dataDxfId="27"/>
    <tableColumn id="6" xr3:uid="{887D8E33-3E0E-4F5C-A587-9649D23BD8D0}" name="Niveau de _x000a_risque brut" dataDxfId="26">
      <calculatedColumnFormula>(Tableau26[[#This Row],[Intensité]]*Tableau26[[#This Row],[Chronicité]])</calculatedColumnFormula>
    </tableColumn>
    <tableColumn id="7" xr3:uid="{3EA6A519-C0AB-4164-B60E-9D28BB527CA3}" name="Actions de prévention mises en place" dataDxfId="25"/>
    <tableColumn id="9" xr3:uid="{D19CE41D-44C3-4E08-BA49-619423BE8608}" name="Coefficient correction" dataDxfId="24"/>
    <tableColumn id="19" xr3:uid="{97AD078D-E6C8-4494-BEE2-A2A0A7537534}" name="Colonne1" dataDxfId="23">
      <calculatedColumnFormula>Tableau26[[#This Row],[Intensité]]*Tableau26[[#This Row],[Chronicité]]*Tableau26[[#This Row],[Coefficient correction]]</calculatedColumnFormula>
    </tableColumn>
    <tableColumn id="10" xr3:uid="{66D80D49-B501-4E85-AEFE-964A1292EEEC}" name="Niveau de risque résiduel" dataDxfId="22">
      <calculatedColumnFormula>IF(AND(M11&gt;8,M11&lt;17),"PRIORITE 1",IF(AND(M11&gt;3,M11&lt;9),"PRIORITE 2",IF(AND(M11&gt;1,M11&lt;4),"PRIORITE 3",IF(AND(M11&gt;0,M11&lt;2),"PRIORITE 4",""))))</calculatedColumnFormula>
    </tableColumn>
    <tableColumn id="12" xr3:uid="{B02CBE44-1BB3-45A1-A033-001AC6AC7902}" name="Actions de prévention à mettre en œuvre" dataDxfId="21"/>
    <tableColumn id="13" xr3:uid="{FA7EF49C-A75D-4A70-8088-6C8842FBAB35}" name="Délai" dataDxfId="20"/>
    <tableColumn id="14" xr3:uid="{08B14990-D371-44CA-8D28-1350CE9B5EB9}" name="Acteurs" dataDxfId="19"/>
    <tableColumn id="15" xr3:uid="{F9861D69-41E4-4514-97C7-10056A43A7D9}" name="Réalisation_x000a_(en %)" dataDxfId="18"/>
  </tableColumns>
  <tableStyleInfo name="TableStyleLight1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comments" Target="../comments3.xm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hyperlink" Target="https://www.inrs.fr/media.html?refINRS=ED%206110" TargetMode="External"/><Relationship Id="rId18" Type="http://schemas.openxmlformats.org/officeDocument/2006/relationships/hyperlink" Target="https://www.inrs.fr/media.html?refINRS=ED%20140" TargetMode="External"/><Relationship Id="rId26" Type="http://schemas.openxmlformats.org/officeDocument/2006/relationships/hyperlink" Target="https://www.inrs.fr/media.html?refINRS=TJ%2026" TargetMode="External"/><Relationship Id="rId39" Type="http://schemas.openxmlformats.org/officeDocument/2006/relationships/hyperlink" Target="https://www.horizonsantetravail.fr/?smd_process_download=1&amp;download_id=23986" TargetMode="External"/><Relationship Id="rId21" Type="http://schemas.openxmlformats.org/officeDocument/2006/relationships/hyperlink" Target="https://www.inrs.fr/risques/mecaniques/exposition-au-risque.html" TargetMode="External"/><Relationship Id="rId34" Type="http://schemas.openxmlformats.org/officeDocument/2006/relationships/hyperlink" Target="https://www.inrs.fr/risques/utilisation-machines/prevention-risques-utilisation-machines.html" TargetMode="External"/><Relationship Id="rId42" Type="http://schemas.openxmlformats.org/officeDocument/2006/relationships/hyperlink" Target="https://www.horizonsantetravail.fr/?smd_process_download=1&amp;download_id=23990" TargetMode="External"/><Relationship Id="rId47" Type="http://schemas.openxmlformats.org/officeDocument/2006/relationships/hyperlink" Target="https://www.horizonsantetravail.fr/?smd_process_download=1&amp;download_id=23974" TargetMode="External"/><Relationship Id="rId50" Type="http://schemas.openxmlformats.org/officeDocument/2006/relationships/hyperlink" Target="https://www.horizonsantetravail.fr/?smd_process_download=1&amp;download_id=23994" TargetMode="External"/><Relationship Id="rId55" Type="http://schemas.openxmlformats.org/officeDocument/2006/relationships/hyperlink" Target="https://www.inrs.fr/risques/plomb/ce-qu-il-faut-retenir.html" TargetMode="External"/><Relationship Id="rId7" Type="http://schemas.openxmlformats.org/officeDocument/2006/relationships/hyperlink" Target="https://www.inrs.fr/risques/travail-isole/reglementation.html" TargetMode="External"/><Relationship Id="rId2" Type="http://schemas.openxmlformats.org/officeDocument/2006/relationships/hyperlink" Target="https://www.inrs.fr/media.html?refINRS=ED%20924" TargetMode="External"/><Relationship Id="rId16" Type="http://schemas.openxmlformats.org/officeDocument/2006/relationships/hyperlink" Target="https://www.inrs.fr/media.html?refINRS=ED%206336" TargetMode="External"/><Relationship Id="rId29" Type="http://schemas.openxmlformats.org/officeDocument/2006/relationships/hyperlink" Target="https://www.inrs.fr/media.html?refINRS=outil39" TargetMode="External"/><Relationship Id="rId11" Type="http://schemas.openxmlformats.org/officeDocument/2006/relationships/hyperlink" Target="https://www.inrs.fr/media.html?refINRS=ED%206034" TargetMode="External"/><Relationship Id="rId24" Type="http://schemas.openxmlformats.org/officeDocument/2006/relationships/hyperlink" Target="https://www.inrs.fr/media.html?refINRS=ED%2085" TargetMode="External"/><Relationship Id="rId32" Type="http://schemas.openxmlformats.org/officeDocument/2006/relationships/hyperlink" Target="https://www.inrs.fr/media.html?refINRS=ED%206403" TargetMode="External"/><Relationship Id="rId37" Type="http://schemas.openxmlformats.org/officeDocument/2006/relationships/hyperlink" Target="https://www.horizonsantetravail.fr/?smd_process_download=1&amp;download_id=23932" TargetMode="External"/><Relationship Id="rId40" Type="http://schemas.openxmlformats.org/officeDocument/2006/relationships/hyperlink" Target="https://www.horizonsantetravail.fr/?smd_process_download=1&amp;download_id=23948" TargetMode="External"/><Relationship Id="rId45" Type="http://schemas.openxmlformats.org/officeDocument/2006/relationships/hyperlink" Target="https://www.horizonsantetravail.fr/?smd_process_download=1&amp;download_id=23976" TargetMode="External"/><Relationship Id="rId53" Type="http://schemas.openxmlformats.org/officeDocument/2006/relationships/hyperlink" Target="https://www.inrs.fr/media.html?refINRS=outil61" TargetMode="External"/><Relationship Id="rId58" Type="http://schemas.openxmlformats.org/officeDocument/2006/relationships/hyperlink" Target="https://www.horizonsantetravail.fr/wp-content/uploads/2023/05/Prevention-du-risque-amiante-sous-section-IV-Horizon-Sante-Travail.pdf" TargetMode="External"/><Relationship Id="rId5" Type="http://schemas.openxmlformats.org/officeDocument/2006/relationships/hyperlink" Target="https://www.inrs.fr/risques/deplacements/ce-qu-il-faut-retenir.html" TargetMode="External"/><Relationship Id="rId19" Type="http://schemas.openxmlformats.org/officeDocument/2006/relationships/hyperlink" Target="https://www.inrs.fr/media.html?refINRS=ED%20941" TargetMode="External"/><Relationship Id="rId4" Type="http://schemas.openxmlformats.org/officeDocument/2006/relationships/hyperlink" Target="https://www.inrs.fr/media.html?refINRS=ED%20887" TargetMode="External"/><Relationship Id="rId9" Type="http://schemas.openxmlformats.org/officeDocument/2006/relationships/hyperlink" Target="https://www.inrs.fr/publications/outils/mixie/calculateur.html" TargetMode="External"/><Relationship Id="rId14" Type="http://schemas.openxmlformats.org/officeDocument/2006/relationships/hyperlink" Target="https://www.inrs.fr/media.html?refINRS=ND%202102" TargetMode="External"/><Relationship Id="rId22" Type="http://schemas.openxmlformats.org/officeDocument/2006/relationships/hyperlink" Target="https://www.inrs.fr/media.html?refINRS=TS827page12" TargetMode="External"/><Relationship Id="rId27" Type="http://schemas.openxmlformats.org/officeDocument/2006/relationships/hyperlink" Target="https://www.inrs.fr/media.html?refINRS=TJ%2026" TargetMode="External"/><Relationship Id="rId30" Type="http://schemas.openxmlformats.org/officeDocument/2006/relationships/hyperlink" Target="https://www.inrs.fr/media.html?refINRS=TM%2038" TargetMode="External"/><Relationship Id="rId35" Type="http://schemas.openxmlformats.org/officeDocument/2006/relationships/hyperlink" Target="https://www.inrs.fr/media.html?refINRS=outil59" TargetMode="External"/><Relationship Id="rId43" Type="http://schemas.openxmlformats.org/officeDocument/2006/relationships/hyperlink" Target="https://www.horizonsantetravail.fr/?smd_process_download=1&amp;download_id=24012" TargetMode="External"/><Relationship Id="rId48" Type="http://schemas.openxmlformats.org/officeDocument/2006/relationships/hyperlink" Target="https://www.horizonsantetravail.fr/?smd_process_download=1&amp;download_id=24015" TargetMode="External"/><Relationship Id="rId56" Type="http://schemas.openxmlformats.org/officeDocument/2006/relationships/hyperlink" Target="https://www.inrs.fr/risques/nanomateriaux/ce-qu-il-faut-retenir.html" TargetMode="External"/><Relationship Id="rId8" Type="http://schemas.openxmlformats.org/officeDocument/2006/relationships/hyperlink" Target="https://www.seirich.fr/seirich-web/index.xhtml" TargetMode="External"/><Relationship Id="rId51" Type="http://schemas.openxmlformats.org/officeDocument/2006/relationships/hyperlink" Target="https://www.horizonsantetravail.fr/?smd_process_download=1&amp;download_id=23979" TargetMode="External"/><Relationship Id="rId3" Type="http://schemas.openxmlformats.org/officeDocument/2006/relationships/hyperlink" Target="https://www.inrs.fr/media.html?refINRS=ED%20840" TargetMode="External"/><Relationship Id="rId12" Type="http://schemas.openxmlformats.org/officeDocument/2006/relationships/hyperlink" Target="https://www.inrs.fr/media.html?refINRS=ED%206433" TargetMode="External"/><Relationship Id="rId17" Type="http://schemas.openxmlformats.org/officeDocument/2006/relationships/hyperlink" Target="https://www.inrs.fr/media.html?refINRS=ED%206352" TargetMode="External"/><Relationship Id="rId25" Type="http://schemas.openxmlformats.org/officeDocument/2006/relationships/hyperlink" Target="https://www.inrs.fr/media.html?refINRS=ED%204202" TargetMode="External"/><Relationship Id="rId33" Type="http://schemas.openxmlformats.org/officeDocument/2006/relationships/hyperlink" Target="https://travail-emploi.gouv.fr/IMG/pdf/30645_dicom_-_guide_contre_harce_lement_sexuel_val_v4_bd_ok-2.pdf" TargetMode="External"/><Relationship Id="rId38" Type="http://schemas.openxmlformats.org/officeDocument/2006/relationships/hyperlink" Target="https://www.horizonsantetravail.fr/?smd_process_download=1&amp;download_id=23962" TargetMode="External"/><Relationship Id="rId46" Type="http://schemas.openxmlformats.org/officeDocument/2006/relationships/hyperlink" Target="https://www.horizonsantetravail.fr/?smd_process_download=1&amp;download_id=23976" TargetMode="External"/><Relationship Id="rId59" Type="http://schemas.openxmlformats.org/officeDocument/2006/relationships/hyperlink" Target="https://www.horizonsantetravail.fr/wp-content/uploads/2023/10/Dirigeant-faites-le-point-sur-votre-sante-Horizon-Sante-Travail.pdf" TargetMode="External"/><Relationship Id="rId20" Type="http://schemas.openxmlformats.org/officeDocument/2006/relationships/hyperlink" Target="https://www.inrs.fr/risques/agressions-violences-externes/prevention.html" TargetMode="External"/><Relationship Id="rId41" Type="http://schemas.openxmlformats.org/officeDocument/2006/relationships/hyperlink" Target="https://www.horizonsantetravail.fr/?smd_process_download=1&amp;download_id=23950" TargetMode="External"/><Relationship Id="rId54" Type="http://schemas.openxmlformats.org/officeDocument/2006/relationships/hyperlink" Target="https://www.inrs.fr/risques/fumees-soudage/ce-qu-il-faut-retenir.html" TargetMode="External"/><Relationship Id="rId1" Type="http://schemas.openxmlformats.org/officeDocument/2006/relationships/hyperlink" Target="https://www.inrs.fr/media.html?refINRS=ED%206161" TargetMode="External"/><Relationship Id="rId6" Type="http://schemas.openxmlformats.org/officeDocument/2006/relationships/hyperlink" Target="https://www.inrs.fr/media.html?refINRS=ED%206384" TargetMode="External"/><Relationship Id="rId15" Type="http://schemas.openxmlformats.org/officeDocument/2006/relationships/hyperlink" Target="https://www.inrs.fr/media.html?refINRS=ED%206187" TargetMode="External"/><Relationship Id="rId23" Type="http://schemas.openxmlformats.org/officeDocument/2006/relationships/hyperlink" Target="https://www.inrs.fr/media.html?refINRS=ED%206035" TargetMode="External"/><Relationship Id="rId28" Type="http://schemas.openxmlformats.org/officeDocument/2006/relationships/hyperlink" Target="https://www.inrs.fr/risques/poussieres-bois/ce-qu-il-faut-retenir.html" TargetMode="External"/><Relationship Id="rId36" Type="http://schemas.openxmlformats.org/officeDocument/2006/relationships/hyperlink" Target="https://www.horizonsantetravail.fr/" TargetMode="External"/><Relationship Id="rId49" Type="http://schemas.openxmlformats.org/officeDocument/2006/relationships/hyperlink" Target="https://www.horizonsantetravail.fr/?smd_process_download=1&amp;download_id=24001" TargetMode="External"/><Relationship Id="rId57" Type="http://schemas.openxmlformats.org/officeDocument/2006/relationships/hyperlink" Target="https://www.inrs.fr/risques/addictions/ce-qu-il-faut-retenir.html" TargetMode="External"/><Relationship Id="rId10" Type="http://schemas.openxmlformats.org/officeDocument/2006/relationships/hyperlink" Target="https://www.inrs.fr/risques/biologiques/ce-qu-il-faut-retenir.html" TargetMode="External"/><Relationship Id="rId31" Type="http://schemas.openxmlformats.org/officeDocument/2006/relationships/hyperlink" Target="https://www.inrs.fr/media.html?refINRS=TJ%205" TargetMode="External"/><Relationship Id="rId44" Type="http://schemas.openxmlformats.org/officeDocument/2006/relationships/hyperlink" Target="https://www.horizonsantetravail.fr/?smd_process_download=1&amp;download_id=23992" TargetMode="External"/><Relationship Id="rId52" Type="http://schemas.openxmlformats.org/officeDocument/2006/relationships/hyperlink" Target="https://www.horizonsantetravail.fr/?smd_process_download=1&amp;download_id=23952" TargetMode="External"/><Relationship Id="rId60"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80D8E-8D9A-4A83-B385-FD3F11479BC1}">
  <sheetPr>
    <tabColor theme="9"/>
    <pageSetUpPr fitToPage="1"/>
  </sheetPr>
  <dimension ref="B1:F48"/>
  <sheetViews>
    <sheetView tabSelected="1" zoomScale="110" zoomScaleNormal="110" workbookViewId="0">
      <selection activeCell="C8" sqref="C8:E8"/>
    </sheetView>
  </sheetViews>
  <sheetFormatPr baseColWidth="10" defaultColWidth="11.42578125" defaultRowHeight="15" x14ac:dyDescent="0.25"/>
  <cols>
    <col min="1" max="1" width="6.28515625" customWidth="1"/>
    <col min="2" max="5" width="22.5703125" customWidth="1"/>
  </cols>
  <sheetData>
    <row r="1" spans="2:6" ht="121.5" customHeight="1" thickBot="1" x14ac:dyDescent="0.45">
      <c r="B1" s="153" t="s">
        <v>0</v>
      </c>
      <c r="C1" s="221" t="s">
        <v>1</v>
      </c>
      <c r="D1" s="222"/>
      <c r="E1" s="223"/>
      <c r="F1" s="27"/>
    </row>
    <row r="2" spans="2:6" x14ac:dyDescent="0.25">
      <c r="C2" s="236" t="s">
        <v>321</v>
      </c>
      <c r="D2" s="236"/>
      <c r="E2" s="236"/>
    </row>
    <row r="4" spans="2:6" ht="97.15" customHeight="1" x14ac:dyDescent="0.25"/>
    <row r="5" spans="2:6" ht="13.15" customHeight="1" x14ac:dyDescent="0.25"/>
    <row r="6" spans="2:6" x14ac:dyDescent="0.25">
      <c r="B6" s="26" t="s">
        <v>2</v>
      </c>
    </row>
    <row r="7" spans="2:6" ht="8.25" customHeight="1" x14ac:dyDescent="0.25">
      <c r="B7" s="26"/>
    </row>
    <row r="8" spans="2:6" x14ac:dyDescent="0.25">
      <c r="B8" s="77" t="s">
        <v>3</v>
      </c>
      <c r="C8" s="226"/>
      <c r="D8" s="227"/>
      <c r="E8" s="228"/>
    </row>
    <row r="9" spans="2:6" x14ac:dyDescent="0.25">
      <c r="B9" s="76" t="s">
        <v>4</v>
      </c>
      <c r="C9" s="229"/>
      <c r="D9" s="230"/>
      <c r="E9" s="231"/>
    </row>
    <row r="10" spans="2:6" x14ac:dyDescent="0.25">
      <c r="B10" s="77" t="s">
        <v>5</v>
      </c>
      <c r="C10" s="226"/>
      <c r="D10" s="227"/>
      <c r="E10" s="228"/>
    </row>
    <row r="11" spans="2:6" x14ac:dyDescent="0.25">
      <c r="B11" s="76" t="s">
        <v>6</v>
      </c>
      <c r="C11" s="229"/>
      <c r="D11" s="230"/>
      <c r="E11" s="231"/>
    </row>
    <row r="12" spans="2:6" x14ac:dyDescent="0.25">
      <c r="B12" s="77" t="s">
        <v>7</v>
      </c>
      <c r="C12" s="226"/>
      <c r="D12" s="227"/>
      <c r="E12" s="228"/>
    </row>
    <row r="13" spans="2:6" ht="40.5" customHeight="1" x14ac:dyDescent="0.25">
      <c r="B13" s="75" t="s">
        <v>8</v>
      </c>
      <c r="C13" s="233" t="s">
        <v>9</v>
      </c>
      <c r="D13" s="234"/>
      <c r="E13" s="235"/>
    </row>
    <row r="14" spans="2:6" x14ac:dyDescent="0.25">
      <c r="B14" s="77" t="s">
        <v>10</v>
      </c>
      <c r="C14" s="226"/>
      <c r="D14" s="227"/>
      <c r="E14" s="228"/>
    </row>
    <row r="15" spans="2:6" x14ac:dyDescent="0.25">
      <c r="B15" s="76" t="s">
        <v>11</v>
      </c>
      <c r="C15" s="229"/>
      <c r="D15" s="230"/>
      <c r="E15" s="231"/>
    </row>
    <row r="18" spans="2:5" x14ac:dyDescent="0.25">
      <c r="B18" s="218" t="s">
        <v>12</v>
      </c>
      <c r="C18" s="218"/>
      <c r="D18" s="218"/>
      <c r="E18" s="218"/>
    </row>
    <row r="19" spans="2:5" ht="8.25" customHeight="1" x14ac:dyDescent="0.25"/>
    <row r="20" spans="2:5" ht="26.25" customHeight="1" x14ac:dyDescent="0.25">
      <c r="B20" s="71" t="s">
        <v>13</v>
      </c>
      <c r="C20" s="232" t="s">
        <v>14</v>
      </c>
      <c r="D20" s="232"/>
      <c r="E20" s="232"/>
    </row>
    <row r="21" spans="2:5" ht="26.25" customHeight="1" x14ac:dyDescent="0.25">
      <c r="B21" s="154"/>
      <c r="C21" s="154"/>
      <c r="D21" s="154"/>
      <c r="E21" s="154"/>
    </row>
    <row r="22" spans="2:5" ht="13.5" customHeight="1" thickBot="1" x14ac:dyDescent="0.3">
      <c r="B22" s="78"/>
      <c r="C22" s="78"/>
      <c r="D22" s="78"/>
      <c r="E22" s="78"/>
    </row>
    <row r="23" spans="2:5" ht="73.900000000000006" customHeight="1" x14ac:dyDescent="0.25">
      <c r="B23" s="211" t="s">
        <v>308</v>
      </c>
      <c r="C23" s="212"/>
      <c r="D23" s="212"/>
      <c r="E23" s="213"/>
    </row>
    <row r="24" spans="2:5" ht="46.9" customHeight="1" x14ac:dyDescent="0.25">
      <c r="B24" s="237" t="s">
        <v>15</v>
      </c>
      <c r="C24" s="238"/>
      <c r="D24" s="238"/>
      <c r="E24" s="239"/>
    </row>
    <row r="25" spans="2:5" ht="15" customHeight="1" x14ac:dyDescent="0.25">
      <c r="B25" s="28"/>
      <c r="C25" s="28"/>
      <c r="D25" s="28"/>
      <c r="E25" s="28"/>
    </row>
    <row r="27" spans="2:5" x14ac:dyDescent="0.25">
      <c r="B27" s="26" t="s">
        <v>16</v>
      </c>
    </row>
    <row r="28" spans="2:5" ht="8.25" customHeight="1" x14ac:dyDescent="0.25"/>
    <row r="29" spans="2:5" ht="26.25" customHeight="1" x14ac:dyDescent="0.25">
      <c r="B29" s="73" t="s">
        <v>17</v>
      </c>
      <c r="C29" s="73" t="s">
        <v>18</v>
      </c>
      <c r="D29" s="73" t="s">
        <v>19</v>
      </c>
      <c r="E29" s="73" t="s">
        <v>20</v>
      </c>
    </row>
    <row r="30" spans="2:5" ht="26.25" customHeight="1" x14ac:dyDescent="0.25">
      <c r="B30" s="208"/>
      <c r="C30" s="208"/>
      <c r="D30" s="208"/>
      <c r="E30" s="208"/>
    </row>
    <row r="31" spans="2:5" ht="26.25" customHeight="1" x14ac:dyDescent="0.25">
      <c r="B31" s="208"/>
      <c r="C31" s="208"/>
      <c r="D31" s="208"/>
      <c r="E31" s="208"/>
    </row>
    <row r="32" spans="2:5" ht="26.25" customHeight="1" x14ac:dyDescent="0.25">
      <c r="B32" s="208"/>
      <c r="C32" s="208"/>
      <c r="D32" s="208"/>
      <c r="E32" s="208"/>
    </row>
    <row r="33" spans="2:5" ht="26.25" customHeight="1" x14ac:dyDescent="0.25">
      <c r="B33" s="209"/>
      <c r="C33" s="209"/>
      <c r="D33" s="209"/>
      <c r="E33" s="209"/>
    </row>
    <row r="36" spans="2:5" x14ac:dyDescent="0.25">
      <c r="B36" s="218" t="s">
        <v>21</v>
      </c>
      <c r="C36" s="218"/>
      <c r="D36" s="218"/>
      <c r="E36" s="218"/>
    </row>
    <row r="37" spans="2:5" ht="8.25" customHeight="1" x14ac:dyDescent="0.25"/>
    <row r="38" spans="2:5" ht="63" customHeight="1" x14ac:dyDescent="0.25">
      <c r="B38" s="224" t="s">
        <v>22</v>
      </c>
      <c r="C38" s="225"/>
      <c r="D38" s="225"/>
      <c r="E38" s="225"/>
    </row>
    <row r="39" spans="2:5" ht="15" customHeight="1" x14ac:dyDescent="0.25"/>
    <row r="40" spans="2:5" ht="26.25" customHeight="1" x14ac:dyDescent="0.25">
      <c r="B40" s="74" t="s">
        <v>23</v>
      </c>
      <c r="C40" s="219" t="s">
        <v>24</v>
      </c>
      <c r="D40" s="220"/>
      <c r="E40" s="74" t="s">
        <v>25</v>
      </c>
    </row>
    <row r="41" spans="2:5" ht="26.25" customHeight="1" x14ac:dyDescent="0.25">
      <c r="B41" s="155"/>
      <c r="C41" s="210"/>
      <c r="D41" s="210"/>
      <c r="E41" s="155"/>
    </row>
    <row r="42" spans="2:5" ht="26.25" customHeight="1" x14ac:dyDescent="0.25">
      <c r="B42" s="155"/>
      <c r="C42" s="210"/>
      <c r="D42" s="210"/>
      <c r="E42" s="155"/>
    </row>
    <row r="43" spans="2:5" ht="26.25" customHeight="1" x14ac:dyDescent="0.25">
      <c r="B43" s="155"/>
      <c r="C43" s="210"/>
      <c r="D43" s="210"/>
      <c r="E43" s="155"/>
    </row>
    <row r="44" spans="2:5" ht="26.25" customHeight="1" x14ac:dyDescent="0.25">
      <c r="B44" s="155"/>
      <c r="C44" s="210"/>
      <c r="D44" s="210"/>
      <c r="E44" s="155"/>
    </row>
    <row r="46" spans="2:5" x14ac:dyDescent="0.25">
      <c r="B46" s="217" t="s">
        <v>26</v>
      </c>
      <c r="C46" s="217"/>
      <c r="D46" s="217"/>
      <c r="E46" s="217"/>
    </row>
    <row r="47" spans="2:5" ht="7.5" customHeight="1" thickBot="1" x14ac:dyDescent="0.3"/>
    <row r="48" spans="2:5" ht="246" customHeight="1" thickBot="1" x14ac:dyDescent="0.3">
      <c r="B48" s="214" t="s">
        <v>27</v>
      </c>
      <c r="C48" s="215"/>
      <c r="D48" s="215"/>
      <c r="E48" s="216"/>
    </row>
  </sheetData>
  <mergeCells count="23">
    <mergeCell ref="C1:E1"/>
    <mergeCell ref="B38:E38"/>
    <mergeCell ref="C14:E14"/>
    <mergeCell ref="C15:E15"/>
    <mergeCell ref="B18:E18"/>
    <mergeCell ref="C20:E20"/>
    <mergeCell ref="C8:E8"/>
    <mergeCell ref="C9:E9"/>
    <mergeCell ref="C10:E10"/>
    <mergeCell ref="C11:E11"/>
    <mergeCell ref="C12:E12"/>
    <mergeCell ref="C13:E13"/>
    <mergeCell ref="C2:E2"/>
    <mergeCell ref="B24:E24"/>
    <mergeCell ref="C44:D44"/>
    <mergeCell ref="B23:E23"/>
    <mergeCell ref="B48:E48"/>
    <mergeCell ref="B46:E46"/>
    <mergeCell ref="B36:E36"/>
    <mergeCell ref="C40:D40"/>
    <mergeCell ref="C41:D41"/>
    <mergeCell ref="C42:D42"/>
    <mergeCell ref="C43:D43"/>
  </mergeCells>
  <pageMargins left="0.7" right="0.7" top="0.75" bottom="0.75" header="0.3" footer="0.3"/>
  <pageSetup paperSize="9" scale="80"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3954-5626-4D39-82AE-5E14367D8A0E}">
  <sheetPr>
    <tabColor theme="8" tint="-0.249977111117893"/>
    <pageSetUpPr fitToPage="1"/>
  </sheetPr>
  <dimension ref="B1:Q50"/>
  <sheetViews>
    <sheetView zoomScale="60" zoomScaleNormal="60" workbookViewId="0">
      <pane ySplit="10" topLeftCell="A11" activePane="bottomLeft" state="frozen"/>
      <selection pane="bottomLeft" activeCell="C12" sqref="C12"/>
    </sheetView>
  </sheetViews>
  <sheetFormatPr baseColWidth="10" defaultColWidth="11.42578125" defaultRowHeight="60.75" customHeight="1" x14ac:dyDescent="0.25"/>
  <cols>
    <col min="2" max="2" width="17" bestFit="1" customWidth="1"/>
    <col min="3" max="4" width="50.7109375" customWidth="1"/>
    <col min="5" max="5" width="23.28515625" bestFit="1" customWidth="1"/>
    <col min="6" max="6" width="10.28515625" bestFit="1" customWidth="1"/>
    <col min="7" max="7" width="18.28515625" bestFit="1" customWidth="1"/>
    <col min="8" max="8" width="22" bestFit="1" customWidth="1"/>
    <col min="9" max="9" width="22.5703125" bestFit="1" customWidth="1"/>
    <col min="10" max="10" width="55.85546875" bestFit="1" customWidth="1"/>
    <col min="11" max="11" width="22.28515625" bestFit="1" customWidth="1"/>
    <col min="12" max="12" width="14.42578125" hidden="1" customWidth="1"/>
    <col min="13" max="13" width="27" bestFit="1" customWidth="1"/>
    <col min="14" max="14" width="54.7109375" bestFit="1" customWidth="1"/>
    <col min="15" max="15" width="15.5703125" bestFit="1" customWidth="1"/>
    <col min="16" max="16" width="19.140625" bestFit="1" customWidth="1"/>
    <col min="17" max="17" width="20.140625" bestFit="1" customWidth="1"/>
  </cols>
  <sheetData>
    <row r="1" spans="2:17" ht="15" x14ac:dyDescent="0.25"/>
    <row r="2" spans="2:17" ht="15" x14ac:dyDescent="0.25"/>
    <row r="3" spans="2:17" ht="15" x14ac:dyDescent="0.25"/>
    <row r="4" spans="2:17" ht="15" x14ac:dyDescent="0.25"/>
    <row r="5" spans="2:17" ht="15.75" thickBot="1" x14ac:dyDescent="0.3"/>
    <row r="6" spans="2:17" ht="36.75" thickBot="1" x14ac:dyDescent="0.6">
      <c r="B6" s="245" t="s">
        <v>28</v>
      </c>
      <c r="C6" s="246"/>
      <c r="D6" s="246"/>
      <c r="E6" s="246"/>
      <c r="F6" s="246"/>
      <c r="G6" s="246"/>
      <c r="H6" s="246"/>
      <c r="I6" s="246"/>
      <c r="J6" s="246"/>
      <c r="K6" s="246"/>
      <c r="L6" s="246"/>
      <c r="M6" s="247"/>
      <c r="N6" s="62"/>
      <c r="O6" s="62"/>
      <c r="P6" s="62"/>
      <c r="Q6" s="62"/>
    </row>
    <row r="7" spans="2:17" ht="15" customHeight="1" x14ac:dyDescent="0.55000000000000004">
      <c r="B7" s="3"/>
      <c r="C7" s="3"/>
      <c r="D7" s="3"/>
      <c r="E7" s="3"/>
      <c r="F7" s="3"/>
      <c r="G7" s="3"/>
      <c r="H7" s="3"/>
      <c r="I7" s="3"/>
      <c r="J7" s="3"/>
      <c r="K7" s="3"/>
      <c r="L7" s="3"/>
      <c r="M7" s="3"/>
      <c r="N7" s="3"/>
      <c r="O7" s="3"/>
      <c r="P7" s="3"/>
      <c r="Q7" s="3"/>
    </row>
    <row r="8" spans="2:17" s="2" customFormat="1" ht="30.75" customHeight="1" x14ac:dyDescent="0.25">
      <c r="B8" s="248" t="s">
        <v>29</v>
      </c>
      <c r="C8" s="248"/>
      <c r="D8" s="248"/>
      <c r="E8" s="249" t="s">
        <v>30</v>
      </c>
      <c r="F8" s="249"/>
      <c r="G8" s="249"/>
      <c r="H8" s="249"/>
      <c r="I8" s="249"/>
      <c r="J8" s="250" t="s">
        <v>31</v>
      </c>
      <c r="K8" s="250"/>
      <c r="L8" s="250"/>
      <c r="M8" s="250"/>
      <c r="N8" s="251" t="s">
        <v>32</v>
      </c>
      <c r="O8" s="251"/>
      <c r="P8" s="251"/>
      <c r="Q8" s="251"/>
    </row>
    <row r="9" spans="2:17" s="2" customFormat="1" ht="30" customHeight="1" x14ac:dyDescent="0.25">
      <c r="B9" s="240" t="s">
        <v>33</v>
      </c>
      <c r="C9" s="241"/>
      <c r="D9" s="241"/>
      <c r="E9" s="241"/>
      <c r="F9" s="241"/>
      <c r="G9" s="241"/>
      <c r="H9" s="241"/>
      <c r="I9" s="241"/>
      <c r="J9" s="241"/>
      <c r="K9" s="242" t="s">
        <v>34</v>
      </c>
      <c r="L9" s="243"/>
      <c r="M9" s="244"/>
      <c r="N9" s="240" t="s">
        <v>33</v>
      </c>
      <c r="O9" s="241"/>
      <c r="P9" s="241"/>
      <c r="Q9" s="241"/>
    </row>
    <row r="10" spans="2:17" ht="45" customHeight="1" x14ac:dyDescent="0.25">
      <c r="B10" s="63" t="s">
        <v>23</v>
      </c>
      <c r="C10" s="63" t="s">
        <v>314</v>
      </c>
      <c r="D10" s="64" t="s">
        <v>35</v>
      </c>
      <c r="E10" s="65" t="s">
        <v>36</v>
      </c>
      <c r="F10" s="65" t="s">
        <v>37</v>
      </c>
      <c r="G10" s="66" t="s">
        <v>38</v>
      </c>
      <c r="H10" s="66" t="s">
        <v>39</v>
      </c>
      <c r="I10" s="65" t="s">
        <v>40</v>
      </c>
      <c r="J10" s="67" t="s">
        <v>41</v>
      </c>
      <c r="K10" s="68" t="s">
        <v>42</v>
      </c>
      <c r="L10" s="69" t="s">
        <v>43</v>
      </c>
      <c r="M10" s="70" t="s">
        <v>44</v>
      </c>
      <c r="N10" s="72" t="s">
        <v>45</v>
      </c>
      <c r="O10" s="72" t="s">
        <v>46</v>
      </c>
      <c r="P10" s="72" t="s">
        <v>47</v>
      </c>
      <c r="Q10" s="152" t="s">
        <v>48</v>
      </c>
    </row>
    <row r="11" spans="2:17" s="186" customFormat="1" ht="73.5" customHeight="1" x14ac:dyDescent="0.25">
      <c r="B11" s="156" t="s">
        <v>49</v>
      </c>
      <c r="C11" s="156" t="s">
        <v>50</v>
      </c>
      <c r="D11" s="156" t="s">
        <v>51</v>
      </c>
      <c r="E11" s="157" t="s">
        <v>52</v>
      </c>
      <c r="F11" s="157" t="s">
        <v>53</v>
      </c>
      <c r="G11" s="161">
        <v>3</v>
      </c>
      <c r="H11" s="161">
        <v>4</v>
      </c>
      <c r="I11" s="180">
        <f>(Tableau2[[#This Row],[Gravité]]*Tableau2[[#This Row],[Fréquence]])</f>
        <v>12</v>
      </c>
      <c r="J11" s="163" t="s">
        <v>54</v>
      </c>
      <c r="K11" s="164">
        <v>0.25</v>
      </c>
      <c r="L11" s="184">
        <f>Tableau2[[#This Row],[Gravité]]*Tableau2[[#This Row],[Fréquence]]*Tableau2[[#This Row],[Coefficient 
correction]]</f>
        <v>3</v>
      </c>
      <c r="M11" s="182" t="str">
        <f t="shared" ref="M11:M16" si="0">IF(AND(L11&gt;8,L11&lt;17),"PRIORITE 1",IF(AND(L11&gt;3,L11&lt;9),"PRIORITE 2",IF(AND(L11&gt;1,L11&lt;4),"PRIORITE 3",IF(AND(L11&gt;0,L11&lt;2),"PRIORITE 4",""))))</f>
        <v>PRIORITE 3</v>
      </c>
      <c r="N11" s="168" t="s">
        <v>55</v>
      </c>
      <c r="O11" s="168" t="s">
        <v>56</v>
      </c>
      <c r="P11" s="168" t="s">
        <v>57</v>
      </c>
      <c r="Q11" s="168">
        <v>50</v>
      </c>
    </row>
    <row r="12" spans="2:17" s="186" customFormat="1" ht="60.75" customHeight="1" x14ac:dyDescent="0.25">
      <c r="B12" s="158"/>
      <c r="C12" s="158"/>
      <c r="D12" s="158"/>
      <c r="E12" s="159"/>
      <c r="F12" s="159"/>
      <c r="G12" s="162"/>
      <c r="H12" s="162"/>
      <c r="I12" s="180">
        <f>(Tableau2[[#This Row],[Gravité]]*Tableau2[[#This Row],[Fréquence]])</f>
        <v>0</v>
      </c>
      <c r="J12" s="165"/>
      <c r="K12" s="164"/>
      <c r="L12" s="185">
        <f>Tableau2[[#This Row],[Gravité]]*Tableau2[[#This Row],[Fréquence]]*Tableau2[[#This Row],[Coefficient 
correction]]</f>
        <v>0</v>
      </c>
      <c r="M12" s="183" t="str">
        <f t="shared" si="0"/>
        <v/>
      </c>
      <c r="N12" s="167"/>
      <c r="O12" s="167"/>
      <c r="P12" s="167"/>
      <c r="Q12" s="167"/>
    </row>
    <row r="13" spans="2:17" s="186" customFormat="1" ht="60.75" customHeight="1" x14ac:dyDescent="0.25">
      <c r="B13" s="158"/>
      <c r="C13" s="158"/>
      <c r="D13" s="158"/>
      <c r="E13" s="159"/>
      <c r="F13" s="159"/>
      <c r="G13" s="162"/>
      <c r="H13" s="162"/>
      <c r="I13" s="181">
        <f>(Tableau2[[#This Row],[Gravité]]*Tableau2[[#This Row],[Fréquence]])</f>
        <v>0</v>
      </c>
      <c r="J13" s="166"/>
      <c r="K13" s="164"/>
      <c r="L13" s="185">
        <f>Tableau2[[#This Row],[Gravité]]*Tableau2[[#This Row],[Fréquence]]*Tableau2[[#This Row],[Coefficient 
correction]]</f>
        <v>0</v>
      </c>
      <c r="M13" s="183" t="str">
        <f t="shared" si="0"/>
        <v/>
      </c>
      <c r="N13" s="167"/>
      <c r="O13" s="167"/>
      <c r="P13" s="167"/>
      <c r="Q13" s="167"/>
    </row>
    <row r="14" spans="2:17" s="186" customFormat="1" ht="60.75" customHeight="1" x14ac:dyDescent="0.25">
      <c r="B14" s="158"/>
      <c r="C14" s="158"/>
      <c r="D14" s="158"/>
      <c r="E14" s="159"/>
      <c r="F14" s="159"/>
      <c r="G14" s="162"/>
      <c r="H14" s="162"/>
      <c r="I14" s="181">
        <f>(Tableau2[[#This Row],[Gravité]]*Tableau2[[#This Row],[Fréquence]])</f>
        <v>0</v>
      </c>
      <c r="J14" s="165"/>
      <c r="K14" s="164"/>
      <c r="L14" s="185">
        <f>Tableau2[[#This Row],[Gravité]]*Tableau2[[#This Row],[Fréquence]]*Tableau2[[#This Row],[Coefficient 
correction]]</f>
        <v>0</v>
      </c>
      <c r="M14" s="183" t="str">
        <f t="shared" si="0"/>
        <v/>
      </c>
      <c r="N14" s="167"/>
      <c r="O14" s="167"/>
      <c r="P14" s="167"/>
      <c r="Q14" s="167"/>
    </row>
    <row r="15" spans="2:17" s="186" customFormat="1" ht="60.75" customHeight="1" x14ac:dyDescent="0.25">
      <c r="B15" s="158"/>
      <c r="C15" s="158"/>
      <c r="D15" s="158"/>
      <c r="E15" s="159"/>
      <c r="F15" s="159"/>
      <c r="G15" s="162"/>
      <c r="H15" s="162"/>
      <c r="I15" s="181">
        <f>(Tableau2[[#This Row],[Gravité]]*Tableau2[[#This Row],[Fréquence]])</f>
        <v>0</v>
      </c>
      <c r="J15" s="165"/>
      <c r="K15" s="164"/>
      <c r="L15" s="185">
        <f>Tableau2[[#This Row],[Gravité]]*Tableau2[[#This Row],[Fréquence]]*Tableau2[[#This Row],[Coefficient 
correction]]</f>
        <v>0</v>
      </c>
      <c r="M15" s="183" t="str">
        <f t="shared" si="0"/>
        <v/>
      </c>
      <c r="N15" s="167"/>
      <c r="O15" s="167"/>
      <c r="P15" s="167"/>
      <c r="Q15" s="167"/>
    </row>
    <row r="16" spans="2:17" s="186" customFormat="1" ht="60.75" customHeight="1" x14ac:dyDescent="0.25">
      <c r="B16" s="158"/>
      <c r="C16" s="158"/>
      <c r="D16" s="158"/>
      <c r="E16" s="159"/>
      <c r="F16" s="159"/>
      <c r="G16" s="162"/>
      <c r="H16" s="162"/>
      <c r="I16" s="181">
        <f>(Tableau2[[#This Row],[Gravité]]*Tableau2[[#This Row],[Fréquence]])</f>
        <v>0</v>
      </c>
      <c r="J16" s="165"/>
      <c r="K16" s="164"/>
      <c r="L16" s="185">
        <f>Tableau2[[#This Row],[Gravité]]*Tableau2[[#This Row],[Fréquence]]*Tableau2[[#This Row],[Coefficient 
correction]]</f>
        <v>0</v>
      </c>
      <c r="M16" s="183" t="str">
        <f t="shared" si="0"/>
        <v/>
      </c>
      <c r="N16" s="167"/>
      <c r="O16" s="167"/>
      <c r="P16" s="167"/>
      <c r="Q16" s="167"/>
    </row>
    <row r="17" spans="2:17" s="186" customFormat="1" ht="60.75" customHeight="1" x14ac:dyDescent="0.25">
      <c r="B17" s="158"/>
      <c r="C17" s="158"/>
      <c r="D17" s="158"/>
      <c r="E17" s="159"/>
      <c r="F17" s="159"/>
      <c r="G17" s="162"/>
      <c r="H17" s="162"/>
      <c r="I17" s="181">
        <f>(Tableau2[[#This Row],[Gravité]]*Tableau2[[#This Row],[Fréquence]])</f>
        <v>0</v>
      </c>
      <c r="J17" s="165"/>
      <c r="K17" s="164"/>
      <c r="L17" s="185">
        <f>Tableau2[[#This Row],[Gravité]]*Tableau2[[#This Row],[Fréquence]]*Tableau2[[#This Row],[Coefficient 
correction]]</f>
        <v>0</v>
      </c>
      <c r="M17" s="183" t="str">
        <f t="shared" ref="M17:M30" si="1">IF(AND(L17&gt;8,L17&lt;17),"PRIORITE 1",IF(AND(L17&gt;3,L17&lt;9),"PRIORITE 2",IF(AND(L17&gt;1,L17&lt;4),"PRIORITE 3",IF(AND(L17&gt;0,L17&lt;2),"PRIORITE 4",""))))</f>
        <v/>
      </c>
      <c r="N17" s="167"/>
      <c r="O17" s="167"/>
      <c r="P17" s="167"/>
      <c r="Q17" s="167"/>
    </row>
    <row r="18" spans="2:17" s="186" customFormat="1" ht="60.75" customHeight="1" x14ac:dyDescent="0.25">
      <c r="B18" s="158"/>
      <c r="C18" s="158"/>
      <c r="D18" s="158"/>
      <c r="E18" s="159"/>
      <c r="F18" s="159"/>
      <c r="G18" s="162"/>
      <c r="H18" s="162"/>
      <c r="I18" s="181">
        <f>(Tableau2[[#This Row],[Gravité]]*Tableau2[[#This Row],[Fréquence]])</f>
        <v>0</v>
      </c>
      <c r="J18" s="165"/>
      <c r="K18" s="164"/>
      <c r="L18" s="185">
        <f>Tableau2[[#This Row],[Gravité]]*Tableau2[[#This Row],[Fréquence]]*Tableau2[[#This Row],[Coefficient 
correction]]</f>
        <v>0</v>
      </c>
      <c r="M18" s="183" t="str">
        <f t="shared" si="1"/>
        <v/>
      </c>
      <c r="N18" s="167"/>
      <c r="O18" s="167"/>
      <c r="P18" s="167"/>
      <c r="Q18" s="167"/>
    </row>
    <row r="19" spans="2:17" s="186" customFormat="1" ht="60.75" customHeight="1" x14ac:dyDescent="0.25">
      <c r="B19" s="158"/>
      <c r="C19" s="158"/>
      <c r="D19" s="158"/>
      <c r="E19" s="159"/>
      <c r="F19" s="159"/>
      <c r="G19" s="162"/>
      <c r="H19" s="162"/>
      <c r="I19" s="181">
        <f>(Tableau2[[#This Row],[Gravité]]*Tableau2[[#This Row],[Fréquence]])</f>
        <v>0</v>
      </c>
      <c r="J19" s="165"/>
      <c r="K19" s="164"/>
      <c r="L19" s="185">
        <f>Tableau2[[#This Row],[Gravité]]*Tableau2[[#This Row],[Fréquence]]*Tableau2[[#This Row],[Coefficient 
correction]]</f>
        <v>0</v>
      </c>
      <c r="M19" s="183" t="str">
        <f t="shared" si="1"/>
        <v/>
      </c>
      <c r="N19" s="167"/>
      <c r="O19" s="167"/>
      <c r="P19" s="167"/>
      <c r="Q19" s="167"/>
    </row>
    <row r="20" spans="2:17" s="186" customFormat="1" ht="60.75" customHeight="1" x14ac:dyDescent="0.25">
      <c r="B20" s="158"/>
      <c r="C20" s="158"/>
      <c r="D20" s="158"/>
      <c r="E20" s="159"/>
      <c r="F20" s="159"/>
      <c r="G20" s="162"/>
      <c r="H20" s="162"/>
      <c r="I20" s="181">
        <f>(Tableau2[[#This Row],[Gravité]]*Tableau2[[#This Row],[Fréquence]])</f>
        <v>0</v>
      </c>
      <c r="J20" s="165"/>
      <c r="K20" s="164"/>
      <c r="L20" s="185">
        <f>Tableau2[[#This Row],[Gravité]]*Tableau2[[#This Row],[Fréquence]]*Tableau2[[#This Row],[Coefficient 
correction]]</f>
        <v>0</v>
      </c>
      <c r="M20" s="183" t="str">
        <f t="shared" si="1"/>
        <v/>
      </c>
      <c r="N20" s="167"/>
      <c r="O20" s="167"/>
      <c r="P20" s="167"/>
      <c r="Q20" s="167"/>
    </row>
    <row r="21" spans="2:17" s="186" customFormat="1" ht="60.75" customHeight="1" x14ac:dyDescent="0.25">
      <c r="B21" s="158"/>
      <c r="C21" s="158"/>
      <c r="D21" s="158"/>
      <c r="E21" s="159"/>
      <c r="F21" s="159"/>
      <c r="G21" s="162"/>
      <c r="H21" s="162"/>
      <c r="I21" s="181">
        <f>(Tableau2[[#This Row],[Gravité]]*Tableau2[[#This Row],[Fréquence]])</f>
        <v>0</v>
      </c>
      <c r="J21" s="165"/>
      <c r="K21" s="164"/>
      <c r="L21" s="185">
        <f>Tableau2[[#This Row],[Gravité]]*Tableau2[[#This Row],[Fréquence]]*Tableau2[[#This Row],[Coefficient 
correction]]</f>
        <v>0</v>
      </c>
      <c r="M21" s="183" t="str">
        <f t="shared" si="1"/>
        <v/>
      </c>
      <c r="N21" s="167"/>
      <c r="O21" s="167"/>
      <c r="P21" s="167"/>
      <c r="Q21" s="167"/>
    </row>
    <row r="22" spans="2:17" s="186" customFormat="1" ht="60.75" customHeight="1" x14ac:dyDescent="0.25">
      <c r="B22" s="158"/>
      <c r="C22" s="158"/>
      <c r="D22" s="158"/>
      <c r="E22" s="159"/>
      <c r="F22" s="159"/>
      <c r="G22" s="162"/>
      <c r="H22" s="162"/>
      <c r="I22" s="181">
        <f>(Tableau2[[#This Row],[Gravité]]*Tableau2[[#This Row],[Fréquence]])</f>
        <v>0</v>
      </c>
      <c r="J22" s="165"/>
      <c r="K22" s="164"/>
      <c r="L22" s="185">
        <f>Tableau2[[#This Row],[Gravité]]*Tableau2[[#This Row],[Fréquence]]*Tableau2[[#This Row],[Coefficient 
correction]]</f>
        <v>0</v>
      </c>
      <c r="M22" s="183" t="str">
        <f t="shared" si="1"/>
        <v/>
      </c>
      <c r="N22" s="167"/>
      <c r="O22" s="167"/>
      <c r="P22" s="167"/>
      <c r="Q22" s="167"/>
    </row>
    <row r="23" spans="2:17" s="186" customFormat="1" ht="60.75" customHeight="1" x14ac:dyDescent="0.25">
      <c r="B23" s="158"/>
      <c r="C23" s="158"/>
      <c r="D23" s="158"/>
      <c r="E23" s="159"/>
      <c r="F23" s="159"/>
      <c r="G23" s="162"/>
      <c r="H23" s="162"/>
      <c r="I23" s="181">
        <f>(Tableau2[[#This Row],[Gravité]]*Tableau2[[#This Row],[Fréquence]])</f>
        <v>0</v>
      </c>
      <c r="J23" s="165"/>
      <c r="K23" s="164"/>
      <c r="L23" s="185">
        <f>Tableau2[[#This Row],[Gravité]]*Tableau2[[#This Row],[Fréquence]]*Tableau2[[#This Row],[Coefficient 
correction]]</f>
        <v>0</v>
      </c>
      <c r="M23" s="183" t="str">
        <f t="shared" si="1"/>
        <v/>
      </c>
      <c r="N23" s="167"/>
      <c r="O23" s="167"/>
      <c r="P23" s="167"/>
      <c r="Q23" s="167"/>
    </row>
    <row r="24" spans="2:17" s="186" customFormat="1" ht="60.75" customHeight="1" x14ac:dyDescent="0.25">
      <c r="B24" s="158"/>
      <c r="C24" s="158"/>
      <c r="D24" s="158"/>
      <c r="E24" s="159"/>
      <c r="F24" s="159"/>
      <c r="G24" s="162"/>
      <c r="H24" s="162"/>
      <c r="I24" s="181">
        <f>(Tableau2[[#This Row],[Gravité]]*Tableau2[[#This Row],[Fréquence]])</f>
        <v>0</v>
      </c>
      <c r="J24" s="165"/>
      <c r="K24" s="164"/>
      <c r="L24" s="185">
        <f>Tableau2[[#This Row],[Gravité]]*Tableau2[[#This Row],[Fréquence]]*Tableau2[[#This Row],[Coefficient 
correction]]</f>
        <v>0</v>
      </c>
      <c r="M24" s="183" t="str">
        <f t="shared" si="1"/>
        <v/>
      </c>
      <c r="N24" s="167"/>
      <c r="O24" s="167"/>
      <c r="P24" s="167"/>
      <c r="Q24" s="167"/>
    </row>
    <row r="25" spans="2:17" s="186" customFormat="1" ht="60.75" customHeight="1" x14ac:dyDescent="0.25">
      <c r="B25" s="158"/>
      <c r="C25" s="158"/>
      <c r="D25" s="158"/>
      <c r="E25" s="159"/>
      <c r="F25" s="159"/>
      <c r="G25" s="162"/>
      <c r="H25" s="162"/>
      <c r="I25" s="181">
        <f>(Tableau2[[#This Row],[Gravité]]*Tableau2[[#This Row],[Fréquence]])</f>
        <v>0</v>
      </c>
      <c r="J25" s="165"/>
      <c r="K25" s="164"/>
      <c r="L25" s="185">
        <f>Tableau2[[#This Row],[Gravité]]*Tableau2[[#This Row],[Fréquence]]*Tableau2[[#This Row],[Coefficient 
correction]]</f>
        <v>0</v>
      </c>
      <c r="M25" s="183" t="str">
        <f t="shared" si="1"/>
        <v/>
      </c>
      <c r="N25" s="167"/>
      <c r="O25" s="167"/>
      <c r="P25" s="167"/>
      <c r="Q25" s="167"/>
    </row>
    <row r="26" spans="2:17" s="186" customFormat="1" ht="60.75" customHeight="1" x14ac:dyDescent="0.25">
      <c r="B26" s="158"/>
      <c r="C26" s="158"/>
      <c r="D26" s="158"/>
      <c r="E26" s="159"/>
      <c r="F26" s="159"/>
      <c r="G26" s="162"/>
      <c r="H26" s="162"/>
      <c r="I26" s="181">
        <f>(Tableau2[[#This Row],[Gravité]]*Tableau2[[#This Row],[Fréquence]])</f>
        <v>0</v>
      </c>
      <c r="J26" s="165"/>
      <c r="K26" s="164"/>
      <c r="L26" s="185">
        <f>Tableau2[[#This Row],[Gravité]]*Tableau2[[#This Row],[Fréquence]]*Tableau2[[#This Row],[Coefficient 
correction]]</f>
        <v>0</v>
      </c>
      <c r="M26" s="183" t="str">
        <f t="shared" si="1"/>
        <v/>
      </c>
      <c r="N26" s="167"/>
      <c r="O26" s="167"/>
      <c r="P26" s="167"/>
      <c r="Q26" s="167"/>
    </row>
    <row r="27" spans="2:17" s="186" customFormat="1" ht="60.75" customHeight="1" x14ac:dyDescent="0.25">
      <c r="B27" s="158"/>
      <c r="C27" s="158"/>
      <c r="D27" s="158"/>
      <c r="E27" s="159"/>
      <c r="F27" s="159"/>
      <c r="G27" s="162"/>
      <c r="H27" s="162"/>
      <c r="I27" s="181">
        <f>(Tableau2[[#This Row],[Gravité]]*Tableau2[[#This Row],[Fréquence]])</f>
        <v>0</v>
      </c>
      <c r="J27" s="165"/>
      <c r="K27" s="164"/>
      <c r="L27" s="185">
        <f>Tableau2[[#This Row],[Gravité]]*Tableau2[[#This Row],[Fréquence]]*Tableau2[[#This Row],[Coefficient 
correction]]</f>
        <v>0</v>
      </c>
      <c r="M27" s="183" t="str">
        <f t="shared" si="1"/>
        <v/>
      </c>
      <c r="N27" s="167"/>
      <c r="O27" s="167"/>
      <c r="P27" s="167"/>
      <c r="Q27" s="167"/>
    </row>
    <row r="28" spans="2:17" s="186" customFormat="1" ht="60.75" customHeight="1" x14ac:dyDescent="0.25">
      <c r="B28" s="158"/>
      <c r="C28" s="158"/>
      <c r="D28" s="158"/>
      <c r="E28" s="159"/>
      <c r="F28" s="159"/>
      <c r="G28" s="162"/>
      <c r="H28" s="162"/>
      <c r="I28" s="181">
        <f>(Tableau2[[#This Row],[Gravité]]*Tableau2[[#This Row],[Fréquence]])</f>
        <v>0</v>
      </c>
      <c r="J28" s="165"/>
      <c r="K28" s="164"/>
      <c r="L28" s="185">
        <f>Tableau2[[#This Row],[Gravité]]*Tableau2[[#This Row],[Fréquence]]*Tableau2[[#This Row],[Coefficient 
correction]]</f>
        <v>0</v>
      </c>
      <c r="M28" s="183" t="str">
        <f t="shared" si="1"/>
        <v/>
      </c>
      <c r="N28" s="167"/>
      <c r="O28" s="167"/>
      <c r="P28" s="167"/>
      <c r="Q28" s="167"/>
    </row>
    <row r="29" spans="2:17" s="186" customFormat="1" ht="60.75" customHeight="1" x14ac:dyDescent="0.25">
      <c r="B29" s="158"/>
      <c r="C29" s="158"/>
      <c r="D29" s="158"/>
      <c r="E29" s="159"/>
      <c r="F29" s="159"/>
      <c r="G29" s="162"/>
      <c r="H29" s="162"/>
      <c r="I29" s="181">
        <f>(Tableau2[[#This Row],[Gravité]]*Tableau2[[#This Row],[Fréquence]])</f>
        <v>0</v>
      </c>
      <c r="J29" s="165"/>
      <c r="K29" s="164"/>
      <c r="L29" s="185">
        <f>Tableau2[[#This Row],[Gravité]]*Tableau2[[#This Row],[Fréquence]]*Tableau2[[#This Row],[Coefficient 
correction]]</f>
        <v>0</v>
      </c>
      <c r="M29" s="183" t="str">
        <f t="shared" si="1"/>
        <v/>
      </c>
      <c r="N29" s="167"/>
      <c r="O29" s="167"/>
      <c r="P29" s="167"/>
      <c r="Q29" s="167"/>
    </row>
    <row r="30" spans="2:17" s="186" customFormat="1" ht="60.75" customHeight="1" x14ac:dyDescent="0.25">
      <c r="B30" s="158"/>
      <c r="C30" s="158"/>
      <c r="D30" s="158"/>
      <c r="E30" s="159"/>
      <c r="F30" s="159"/>
      <c r="G30" s="162"/>
      <c r="H30" s="162"/>
      <c r="I30" s="181">
        <f>(Tableau2[[#This Row],[Gravité]]*Tableau2[[#This Row],[Fréquence]])</f>
        <v>0</v>
      </c>
      <c r="J30" s="165"/>
      <c r="K30" s="164"/>
      <c r="L30" s="185">
        <f>Tableau2[[#This Row],[Gravité]]*Tableau2[[#This Row],[Fréquence]]*Tableau2[[#This Row],[Coefficient 
correction]]</f>
        <v>0</v>
      </c>
      <c r="M30" s="183" t="str">
        <f t="shared" si="1"/>
        <v/>
      </c>
      <c r="N30" s="167"/>
      <c r="O30" s="167"/>
      <c r="P30" s="167"/>
      <c r="Q30" s="167"/>
    </row>
    <row r="31" spans="2:17" s="186" customFormat="1" ht="60.75" customHeight="1" x14ac:dyDescent="0.25">
      <c r="B31" s="158"/>
      <c r="C31" s="158"/>
      <c r="D31" s="158"/>
      <c r="E31" s="159"/>
      <c r="F31" s="159"/>
      <c r="G31" s="162"/>
      <c r="H31" s="162"/>
      <c r="I31" s="181">
        <f>(Tableau2[[#This Row],[Gravité]]*Tableau2[[#This Row],[Fréquence]])</f>
        <v>0</v>
      </c>
      <c r="J31" s="165"/>
      <c r="K31" s="164"/>
      <c r="L31" s="185">
        <f>Tableau2[[#This Row],[Gravité]]*Tableau2[[#This Row],[Fréquence]]*Tableau2[[#This Row],[Coefficient 
correction]]</f>
        <v>0</v>
      </c>
      <c r="M31" s="183" t="str">
        <f>IF(AND(L31&gt;8,L31&lt;17),"PRIORITE 1",IF(AND(L31&gt;3,L31&lt;9),"PRIORITE 2",IF(AND(L31&gt;1,L31&lt;4),"PRIORITE 3",IF(AND(L31&gt;0,L31&lt;2),"PRIORITE 4",""))))</f>
        <v/>
      </c>
      <c r="N31" s="167"/>
      <c r="O31" s="167"/>
      <c r="P31" s="167"/>
      <c r="Q31" s="167"/>
    </row>
    <row r="32" spans="2:17" s="186" customFormat="1" ht="60.75" customHeight="1" x14ac:dyDescent="0.25">
      <c r="B32" s="158"/>
      <c r="C32" s="158"/>
      <c r="D32" s="158"/>
      <c r="E32" s="159"/>
      <c r="F32" s="159"/>
      <c r="G32" s="162"/>
      <c r="H32" s="162"/>
      <c r="I32" s="181">
        <f>(Tableau2[[#This Row],[Gravité]]*Tableau2[[#This Row],[Fréquence]])</f>
        <v>0</v>
      </c>
      <c r="J32" s="165"/>
      <c r="K32" s="164"/>
      <c r="L32" s="185">
        <f>Tableau2[[#This Row],[Gravité]]*Tableau2[[#This Row],[Fréquence]]*Tableau2[[#This Row],[Coefficient 
correction]]</f>
        <v>0</v>
      </c>
      <c r="M32" s="183" t="str">
        <f t="shared" ref="M32:M50" si="2">IF(AND(L32&gt;8,L32&lt;17),"PRIORITE 1",IF(AND(L32&gt;3,L32&lt;9),"PRIORITE 2",IF(AND(L32&gt;1,L32&lt;4),"PRIORITE 3",IF(AND(L32&gt;0,L32&lt;2),"PRIORITE 4",""))))</f>
        <v/>
      </c>
      <c r="N32" s="167"/>
      <c r="O32" s="167"/>
      <c r="P32" s="167"/>
      <c r="Q32" s="167"/>
    </row>
    <row r="33" spans="2:17" s="186" customFormat="1" ht="60.75" customHeight="1" x14ac:dyDescent="0.25">
      <c r="B33" s="158"/>
      <c r="C33" s="158"/>
      <c r="D33" s="158"/>
      <c r="E33" s="159"/>
      <c r="F33" s="159"/>
      <c r="G33" s="162"/>
      <c r="H33" s="162"/>
      <c r="I33" s="181">
        <f>(Tableau2[[#This Row],[Gravité]]*Tableau2[[#This Row],[Fréquence]])</f>
        <v>0</v>
      </c>
      <c r="J33" s="165"/>
      <c r="K33" s="164"/>
      <c r="L33" s="185">
        <f>Tableau2[[#This Row],[Gravité]]*Tableau2[[#This Row],[Fréquence]]*Tableau2[[#This Row],[Coefficient 
correction]]</f>
        <v>0</v>
      </c>
      <c r="M33" s="183" t="str">
        <f t="shared" si="2"/>
        <v/>
      </c>
      <c r="N33" s="167"/>
      <c r="O33" s="167"/>
      <c r="P33" s="167"/>
      <c r="Q33" s="167"/>
    </row>
    <row r="34" spans="2:17" s="186" customFormat="1" ht="60.75" customHeight="1" x14ac:dyDescent="0.25">
      <c r="B34" s="158"/>
      <c r="C34" s="158"/>
      <c r="D34" s="158"/>
      <c r="E34" s="159"/>
      <c r="F34" s="159"/>
      <c r="G34" s="162"/>
      <c r="H34" s="162"/>
      <c r="I34" s="181">
        <f>(Tableau2[[#This Row],[Gravité]]*Tableau2[[#This Row],[Fréquence]])</f>
        <v>0</v>
      </c>
      <c r="J34" s="165"/>
      <c r="K34" s="164"/>
      <c r="L34" s="185">
        <f>Tableau2[[#This Row],[Gravité]]*Tableau2[[#This Row],[Fréquence]]*Tableau2[[#This Row],[Coefficient 
correction]]</f>
        <v>0</v>
      </c>
      <c r="M34" s="183" t="str">
        <f t="shared" si="2"/>
        <v/>
      </c>
      <c r="N34" s="167"/>
      <c r="O34" s="167"/>
      <c r="P34" s="167"/>
      <c r="Q34" s="167"/>
    </row>
    <row r="35" spans="2:17" s="186" customFormat="1" ht="60.75" customHeight="1" x14ac:dyDescent="0.25">
      <c r="B35" s="158"/>
      <c r="C35" s="158"/>
      <c r="D35" s="158"/>
      <c r="E35" s="159"/>
      <c r="F35" s="159"/>
      <c r="G35" s="162"/>
      <c r="H35" s="162"/>
      <c r="I35" s="181">
        <f>(Tableau2[[#This Row],[Gravité]]*Tableau2[[#This Row],[Fréquence]])</f>
        <v>0</v>
      </c>
      <c r="J35" s="165"/>
      <c r="K35" s="164"/>
      <c r="L35" s="185">
        <f>Tableau2[[#This Row],[Gravité]]*Tableau2[[#This Row],[Fréquence]]*Tableau2[[#This Row],[Coefficient 
correction]]</f>
        <v>0</v>
      </c>
      <c r="M35" s="183" t="str">
        <f t="shared" si="2"/>
        <v/>
      </c>
      <c r="N35" s="167"/>
      <c r="O35" s="167"/>
      <c r="P35" s="167"/>
      <c r="Q35" s="167"/>
    </row>
    <row r="36" spans="2:17" s="186" customFormat="1" ht="60.75" customHeight="1" x14ac:dyDescent="0.25">
      <c r="B36" s="158"/>
      <c r="C36" s="158"/>
      <c r="D36" s="158"/>
      <c r="E36" s="159"/>
      <c r="F36" s="159"/>
      <c r="G36" s="162"/>
      <c r="H36" s="162"/>
      <c r="I36" s="181">
        <f>(Tableau2[[#This Row],[Gravité]]*Tableau2[[#This Row],[Fréquence]])</f>
        <v>0</v>
      </c>
      <c r="J36" s="165"/>
      <c r="K36" s="164"/>
      <c r="L36" s="185">
        <f>Tableau2[[#This Row],[Gravité]]*Tableau2[[#This Row],[Fréquence]]*Tableau2[[#This Row],[Coefficient 
correction]]</f>
        <v>0</v>
      </c>
      <c r="M36" s="183" t="str">
        <f t="shared" si="2"/>
        <v/>
      </c>
      <c r="N36" s="167"/>
      <c r="O36" s="167"/>
      <c r="P36" s="167"/>
      <c r="Q36" s="167"/>
    </row>
    <row r="37" spans="2:17" s="186" customFormat="1" ht="60.75" customHeight="1" x14ac:dyDescent="0.25">
      <c r="B37" s="158"/>
      <c r="C37" s="158"/>
      <c r="D37" s="158"/>
      <c r="E37" s="159"/>
      <c r="F37" s="159"/>
      <c r="G37" s="162"/>
      <c r="H37" s="162"/>
      <c r="I37" s="181">
        <f>(Tableau2[[#This Row],[Gravité]]*Tableau2[[#This Row],[Fréquence]])</f>
        <v>0</v>
      </c>
      <c r="J37" s="165"/>
      <c r="K37" s="164"/>
      <c r="L37" s="185">
        <f>Tableau2[[#This Row],[Gravité]]*Tableau2[[#This Row],[Fréquence]]*Tableau2[[#This Row],[Coefficient 
correction]]</f>
        <v>0</v>
      </c>
      <c r="M37" s="183" t="str">
        <f t="shared" si="2"/>
        <v/>
      </c>
      <c r="N37" s="167"/>
      <c r="O37" s="167"/>
      <c r="P37" s="167"/>
      <c r="Q37" s="167"/>
    </row>
    <row r="38" spans="2:17" s="186" customFormat="1" ht="60.75" customHeight="1" x14ac:dyDescent="0.25">
      <c r="B38" s="158"/>
      <c r="C38" s="158"/>
      <c r="D38" s="158"/>
      <c r="E38" s="159"/>
      <c r="F38" s="159"/>
      <c r="G38" s="162"/>
      <c r="H38" s="162"/>
      <c r="I38" s="181">
        <f>(Tableau2[[#This Row],[Gravité]]*Tableau2[[#This Row],[Fréquence]])</f>
        <v>0</v>
      </c>
      <c r="J38" s="165"/>
      <c r="K38" s="164"/>
      <c r="L38" s="185">
        <f>Tableau2[[#This Row],[Gravité]]*Tableau2[[#This Row],[Fréquence]]*Tableau2[[#This Row],[Coefficient 
correction]]</f>
        <v>0</v>
      </c>
      <c r="M38" s="183" t="str">
        <f t="shared" si="2"/>
        <v/>
      </c>
      <c r="N38" s="167"/>
      <c r="O38" s="167"/>
      <c r="P38" s="167"/>
      <c r="Q38" s="167"/>
    </row>
    <row r="39" spans="2:17" s="186" customFormat="1" ht="60.75" customHeight="1" x14ac:dyDescent="0.25">
      <c r="B39" s="158"/>
      <c r="C39" s="158"/>
      <c r="D39" s="158"/>
      <c r="E39" s="159"/>
      <c r="F39" s="159"/>
      <c r="G39" s="162"/>
      <c r="H39" s="162"/>
      <c r="I39" s="181">
        <f>(Tableau2[[#This Row],[Gravité]]*Tableau2[[#This Row],[Fréquence]])</f>
        <v>0</v>
      </c>
      <c r="J39" s="165"/>
      <c r="K39" s="164"/>
      <c r="L39" s="185">
        <f>Tableau2[[#This Row],[Gravité]]*Tableau2[[#This Row],[Fréquence]]*Tableau2[[#This Row],[Coefficient 
correction]]</f>
        <v>0</v>
      </c>
      <c r="M39" s="183" t="str">
        <f t="shared" si="2"/>
        <v/>
      </c>
      <c r="N39" s="167"/>
      <c r="O39" s="167"/>
      <c r="P39" s="167"/>
      <c r="Q39" s="167"/>
    </row>
    <row r="40" spans="2:17" s="186" customFormat="1" ht="60.75" customHeight="1" x14ac:dyDescent="0.25">
      <c r="B40" s="158"/>
      <c r="C40" s="158"/>
      <c r="D40" s="158"/>
      <c r="E40" s="159"/>
      <c r="F40" s="159"/>
      <c r="G40" s="162"/>
      <c r="H40" s="162"/>
      <c r="I40" s="181">
        <f>(Tableau2[[#This Row],[Gravité]]*Tableau2[[#This Row],[Fréquence]])</f>
        <v>0</v>
      </c>
      <c r="J40" s="165"/>
      <c r="K40" s="164"/>
      <c r="L40" s="185">
        <f>Tableau2[[#This Row],[Gravité]]*Tableau2[[#This Row],[Fréquence]]*Tableau2[[#This Row],[Coefficient 
correction]]</f>
        <v>0</v>
      </c>
      <c r="M40" s="183" t="str">
        <f t="shared" si="2"/>
        <v/>
      </c>
      <c r="N40" s="167"/>
      <c r="O40" s="167"/>
      <c r="P40" s="167"/>
      <c r="Q40" s="167"/>
    </row>
    <row r="41" spans="2:17" s="186" customFormat="1" ht="60.75" customHeight="1" x14ac:dyDescent="0.25">
      <c r="B41" s="158"/>
      <c r="C41" s="158"/>
      <c r="D41" s="158"/>
      <c r="E41" s="159"/>
      <c r="F41" s="159"/>
      <c r="G41" s="162"/>
      <c r="H41" s="162"/>
      <c r="I41" s="181">
        <f>(Tableau2[[#This Row],[Gravité]]*Tableau2[[#This Row],[Fréquence]])</f>
        <v>0</v>
      </c>
      <c r="J41" s="165"/>
      <c r="K41" s="164"/>
      <c r="L41" s="185">
        <f>Tableau2[[#This Row],[Gravité]]*Tableau2[[#This Row],[Fréquence]]*Tableau2[[#This Row],[Coefficient 
correction]]</f>
        <v>0</v>
      </c>
      <c r="M41" s="183" t="str">
        <f t="shared" si="2"/>
        <v/>
      </c>
      <c r="N41" s="167"/>
      <c r="O41" s="167"/>
      <c r="P41" s="167"/>
      <c r="Q41" s="167"/>
    </row>
    <row r="42" spans="2:17" s="186" customFormat="1" ht="60.75" customHeight="1" x14ac:dyDescent="0.25">
      <c r="B42" s="158"/>
      <c r="C42" s="158"/>
      <c r="D42" s="158"/>
      <c r="E42" s="159"/>
      <c r="F42" s="159"/>
      <c r="G42" s="162"/>
      <c r="H42" s="162"/>
      <c r="I42" s="181">
        <f>(Tableau2[[#This Row],[Gravité]]*Tableau2[[#This Row],[Fréquence]])</f>
        <v>0</v>
      </c>
      <c r="J42" s="165"/>
      <c r="K42" s="164"/>
      <c r="L42" s="185">
        <f>Tableau2[[#This Row],[Gravité]]*Tableau2[[#This Row],[Fréquence]]*Tableau2[[#This Row],[Coefficient 
correction]]</f>
        <v>0</v>
      </c>
      <c r="M42" s="183" t="str">
        <f t="shared" si="2"/>
        <v/>
      </c>
      <c r="N42" s="167"/>
      <c r="O42" s="167"/>
      <c r="P42" s="167"/>
      <c r="Q42" s="167"/>
    </row>
    <row r="43" spans="2:17" s="186" customFormat="1" ht="60.75" customHeight="1" x14ac:dyDescent="0.25">
      <c r="B43" s="158"/>
      <c r="C43" s="158"/>
      <c r="D43" s="158"/>
      <c r="E43" s="159"/>
      <c r="F43" s="159"/>
      <c r="G43" s="162"/>
      <c r="H43" s="162"/>
      <c r="I43" s="181">
        <f>(Tableau2[[#This Row],[Gravité]]*Tableau2[[#This Row],[Fréquence]])</f>
        <v>0</v>
      </c>
      <c r="J43" s="165"/>
      <c r="K43" s="164"/>
      <c r="L43" s="185">
        <f>Tableau2[[#This Row],[Gravité]]*Tableau2[[#This Row],[Fréquence]]*Tableau2[[#This Row],[Coefficient 
correction]]</f>
        <v>0</v>
      </c>
      <c r="M43" s="183" t="str">
        <f t="shared" si="2"/>
        <v/>
      </c>
      <c r="N43" s="167"/>
      <c r="O43" s="167"/>
      <c r="P43" s="167"/>
      <c r="Q43" s="167"/>
    </row>
    <row r="44" spans="2:17" s="186" customFormat="1" ht="60.75" customHeight="1" x14ac:dyDescent="0.25">
      <c r="B44" s="158"/>
      <c r="C44" s="158"/>
      <c r="D44" s="158"/>
      <c r="E44" s="159"/>
      <c r="F44" s="159"/>
      <c r="G44" s="162"/>
      <c r="H44" s="162"/>
      <c r="I44" s="181">
        <f>(Tableau2[[#This Row],[Gravité]]*Tableau2[[#This Row],[Fréquence]])</f>
        <v>0</v>
      </c>
      <c r="J44" s="165"/>
      <c r="K44" s="164"/>
      <c r="L44" s="185">
        <f>Tableau2[[#This Row],[Gravité]]*Tableau2[[#This Row],[Fréquence]]*Tableau2[[#This Row],[Coefficient 
correction]]</f>
        <v>0</v>
      </c>
      <c r="M44" s="183" t="str">
        <f t="shared" si="2"/>
        <v/>
      </c>
      <c r="N44" s="167"/>
      <c r="O44" s="167"/>
      <c r="P44" s="167"/>
      <c r="Q44" s="167"/>
    </row>
    <row r="45" spans="2:17" s="186" customFormat="1" ht="60.75" customHeight="1" x14ac:dyDescent="0.25">
      <c r="B45" s="158"/>
      <c r="C45" s="158"/>
      <c r="D45" s="158"/>
      <c r="E45" s="159"/>
      <c r="F45" s="159"/>
      <c r="G45" s="162"/>
      <c r="H45" s="162"/>
      <c r="I45" s="181">
        <f>(Tableau2[[#This Row],[Gravité]]*Tableau2[[#This Row],[Fréquence]])</f>
        <v>0</v>
      </c>
      <c r="J45" s="165"/>
      <c r="K45" s="164"/>
      <c r="L45" s="185">
        <f>Tableau2[[#This Row],[Gravité]]*Tableau2[[#This Row],[Fréquence]]*Tableau2[[#This Row],[Coefficient 
correction]]</f>
        <v>0</v>
      </c>
      <c r="M45" s="183" t="str">
        <f t="shared" si="2"/>
        <v/>
      </c>
      <c r="N45" s="167"/>
      <c r="O45" s="167"/>
      <c r="P45" s="167"/>
      <c r="Q45" s="167"/>
    </row>
    <row r="46" spans="2:17" s="186" customFormat="1" ht="60.75" customHeight="1" x14ac:dyDescent="0.25">
      <c r="B46" s="158"/>
      <c r="C46" s="158"/>
      <c r="D46" s="158"/>
      <c r="E46" s="159"/>
      <c r="F46" s="159"/>
      <c r="G46" s="162"/>
      <c r="H46" s="162"/>
      <c r="I46" s="181">
        <f>(Tableau2[[#This Row],[Gravité]]*Tableau2[[#This Row],[Fréquence]])</f>
        <v>0</v>
      </c>
      <c r="J46" s="165"/>
      <c r="K46" s="164"/>
      <c r="L46" s="185">
        <f>Tableau2[[#This Row],[Gravité]]*Tableau2[[#This Row],[Fréquence]]*Tableau2[[#This Row],[Coefficient 
correction]]</f>
        <v>0</v>
      </c>
      <c r="M46" s="183" t="str">
        <f t="shared" si="2"/>
        <v/>
      </c>
      <c r="N46" s="167"/>
      <c r="O46" s="167"/>
      <c r="P46" s="167"/>
      <c r="Q46" s="167"/>
    </row>
    <row r="47" spans="2:17" s="186" customFormat="1" ht="60.75" customHeight="1" x14ac:dyDescent="0.25">
      <c r="B47" s="158"/>
      <c r="C47" s="158"/>
      <c r="D47" s="158"/>
      <c r="E47" s="159"/>
      <c r="F47" s="159"/>
      <c r="G47" s="162"/>
      <c r="H47" s="162"/>
      <c r="I47" s="181">
        <f>(Tableau2[[#This Row],[Gravité]]*Tableau2[[#This Row],[Fréquence]])</f>
        <v>0</v>
      </c>
      <c r="J47" s="165"/>
      <c r="K47" s="164"/>
      <c r="L47" s="185">
        <f>Tableau2[[#This Row],[Gravité]]*Tableau2[[#This Row],[Fréquence]]*Tableau2[[#This Row],[Coefficient 
correction]]</f>
        <v>0</v>
      </c>
      <c r="M47" s="183" t="str">
        <f t="shared" si="2"/>
        <v/>
      </c>
      <c r="N47" s="167"/>
      <c r="O47" s="167"/>
      <c r="P47" s="167"/>
      <c r="Q47" s="167"/>
    </row>
    <row r="48" spans="2:17" s="186" customFormat="1" ht="60.75" customHeight="1" x14ac:dyDescent="0.25">
      <c r="B48" s="158"/>
      <c r="C48" s="158"/>
      <c r="D48" s="158"/>
      <c r="E48" s="159"/>
      <c r="F48" s="159"/>
      <c r="G48" s="162"/>
      <c r="H48" s="162"/>
      <c r="I48" s="181">
        <f>(Tableau2[[#This Row],[Gravité]]*Tableau2[[#This Row],[Fréquence]])</f>
        <v>0</v>
      </c>
      <c r="J48" s="165"/>
      <c r="K48" s="164"/>
      <c r="L48" s="185">
        <f>Tableau2[[#This Row],[Gravité]]*Tableau2[[#This Row],[Fréquence]]*Tableau2[[#This Row],[Coefficient 
correction]]</f>
        <v>0</v>
      </c>
      <c r="M48" s="183" t="str">
        <f t="shared" si="2"/>
        <v/>
      </c>
      <c r="N48" s="167"/>
      <c r="O48" s="167"/>
      <c r="P48" s="167"/>
      <c r="Q48" s="167"/>
    </row>
    <row r="49" spans="2:17" s="186" customFormat="1" ht="60.75" customHeight="1" x14ac:dyDescent="0.25">
      <c r="B49" s="158"/>
      <c r="C49" s="158"/>
      <c r="D49" s="158"/>
      <c r="E49" s="159"/>
      <c r="F49" s="159"/>
      <c r="G49" s="162"/>
      <c r="H49" s="162"/>
      <c r="I49" s="181">
        <f>(Tableau2[[#This Row],[Gravité]]*Tableau2[[#This Row],[Fréquence]])</f>
        <v>0</v>
      </c>
      <c r="J49" s="165"/>
      <c r="K49" s="164"/>
      <c r="L49" s="185">
        <f>Tableau2[[#This Row],[Gravité]]*Tableau2[[#This Row],[Fréquence]]*Tableau2[[#This Row],[Coefficient 
correction]]</f>
        <v>0</v>
      </c>
      <c r="M49" s="183" t="str">
        <f t="shared" si="2"/>
        <v/>
      </c>
      <c r="N49" s="167"/>
      <c r="O49" s="167"/>
      <c r="P49" s="167"/>
      <c r="Q49" s="167"/>
    </row>
    <row r="50" spans="2:17" s="186" customFormat="1" ht="71.45" customHeight="1" x14ac:dyDescent="0.25">
      <c r="B50" s="160" t="s">
        <v>58</v>
      </c>
      <c r="C50" s="158"/>
      <c r="D50" s="158"/>
      <c r="E50" s="159"/>
      <c r="F50" s="159"/>
      <c r="G50" s="162"/>
      <c r="H50" s="162"/>
      <c r="I50" s="181">
        <f>(Tableau2[[#This Row],[Gravité]]*Tableau2[[#This Row],[Fréquence]])</f>
        <v>0</v>
      </c>
      <c r="J50" s="165"/>
      <c r="K50" s="164"/>
      <c r="L50" s="185">
        <f>Tableau2[[#This Row],[Gravité]]*Tableau2[[#This Row],[Fréquence]]*Tableau2[[#This Row],[Coefficient 
correction]]</f>
        <v>0</v>
      </c>
      <c r="M50" s="183" t="str">
        <f t="shared" si="2"/>
        <v/>
      </c>
      <c r="N50" s="167"/>
      <c r="O50" s="167"/>
      <c r="P50" s="167"/>
      <c r="Q50" s="167"/>
    </row>
  </sheetData>
  <sheetProtection insertRows="0" deleteRows="0"/>
  <mergeCells count="8">
    <mergeCell ref="B9:J9"/>
    <mergeCell ref="N9:Q9"/>
    <mergeCell ref="K9:M9"/>
    <mergeCell ref="B6:M6"/>
    <mergeCell ref="B8:D8"/>
    <mergeCell ref="E8:I8"/>
    <mergeCell ref="J8:M8"/>
    <mergeCell ref="N8:Q8"/>
  </mergeCells>
  <conditionalFormatting sqref="I9:I1048576">
    <cfRule type="cellIs" dxfId="17" priority="12" operator="equal">
      <formula>0</formula>
    </cfRule>
  </conditionalFormatting>
  <conditionalFormatting sqref="I11:I50">
    <cfRule type="cellIs" dxfId="16" priority="4" operator="equal">
      <formula>1</formula>
    </cfRule>
    <cfRule type="cellIs" dxfId="15" priority="5" operator="between">
      <formula>2</formula>
      <formula>3</formula>
    </cfRule>
    <cfRule type="cellIs" dxfId="14" priority="6" operator="between">
      <formula>4</formula>
      <formula>8</formula>
    </cfRule>
    <cfRule type="cellIs" dxfId="13" priority="7" operator="between">
      <formula>9</formula>
      <formula>16</formula>
    </cfRule>
  </conditionalFormatting>
  <conditionalFormatting sqref="M11:M50">
    <cfRule type="containsText" dxfId="12" priority="8" operator="containsText" text="PRIORITE 4">
      <formula>NOT(ISERROR(SEARCH("PRIORITE 4",M11)))</formula>
    </cfRule>
    <cfRule type="containsText" dxfId="11" priority="9" operator="containsText" text="PRIORITE 3">
      <formula>NOT(ISERROR(SEARCH("PRIORITE 3",M11)))</formula>
    </cfRule>
    <cfRule type="containsText" dxfId="10" priority="10" operator="containsText" text="PRIORITE 2">
      <formula>NOT(ISERROR(SEARCH("PRIORITE 2",M11)))</formula>
    </cfRule>
    <cfRule type="containsText" dxfId="9" priority="11" operator="containsText" text="PRIORITE 1">
      <formula>NOT(ISERROR(SEARCH("PRIORITE 1",M11)))</formula>
    </cfRule>
  </conditionalFormatting>
  <conditionalFormatting sqref="Q11:Q50">
    <cfRule type="iconSet" priority="338">
      <iconSet iconSet="3Symbols">
        <cfvo type="percent" val="0"/>
        <cfvo type="num" val="1"/>
        <cfvo type="num" val="100"/>
      </iconSet>
    </cfRule>
  </conditionalFormatting>
  <dataValidations count="2">
    <dataValidation type="list" allowBlank="1" showInputMessage="1" showErrorMessage="1" sqref="G11:H50" xr:uid="{9A3134A5-FA09-406C-8F12-57022290DD53}">
      <formula1>"1,2,3,4"</formula1>
    </dataValidation>
    <dataValidation type="list" allowBlank="1" showInputMessage="1" showErrorMessage="1" sqref="F11:F50" xr:uid="{EA8667F2-4243-4C73-AB19-7A7396C4FD2E}">
      <formula1>"Indifférent, Hommes, Femmes"</formula1>
    </dataValidation>
  </dataValidations>
  <pageMargins left="0.7" right="0.7" top="0.75" bottom="0.75" header="0.3" footer="0.3"/>
  <pageSetup paperSize="9" scale="34" fitToHeight="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AB02D43F-ACBB-42EB-B254-577326FDE10D}">
          <x14:formula1>
            <xm:f>Feuil1!$D$4:$D$7</xm:f>
          </x14:formula1>
          <xm:sqref>K11:K50</xm:sqref>
        </x14:dataValidation>
        <x14:dataValidation type="list" allowBlank="1" showInputMessage="1" showErrorMessage="1" xr:uid="{753F2025-D74F-4CB5-AC64-DF44F5BEAAC5}">
          <x14:formula1>
            <xm:f>'Inventaire des risques'!$H$6:$H$41</xm:f>
          </x14:formula1>
          <xm:sqref>C11:C50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543A6-EE10-4D37-9541-801705D1CF80}">
  <dimension ref="D4:D7"/>
  <sheetViews>
    <sheetView workbookViewId="0">
      <selection activeCell="G18" sqref="G18"/>
    </sheetView>
  </sheetViews>
  <sheetFormatPr baseColWidth="10" defaultColWidth="11.42578125" defaultRowHeight="15" x14ac:dyDescent="0.25"/>
  <sheetData>
    <row r="4" spans="4:4" x14ac:dyDescent="0.25">
      <c r="D4">
        <v>1</v>
      </c>
    </row>
    <row r="5" spans="4:4" x14ac:dyDescent="0.25">
      <c r="D5">
        <v>0.75</v>
      </c>
    </row>
    <row r="6" spans="4:4" x14ac:dyDescent="0.25">
      <c r="D6">
        <v>0.5</v>
      </c>
    </row>
    <row r="7" spans="4:4" x14ac:dyDescent="0.25">
      <c r="D7">
        <v>0.25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82BD-3886-4ADF-92E3-050F56F6E9B9}">
  <sheetPr>
    <tabColor theme="8" tint="0.59999389629810485"/>
  </sheetPr>
  <dimension ref="B1:H43"/>
  <sheetViews>
    <sheetView zoomScale="85" zoomScaleNormal="85" workbookViewId="0">
      <selection activeCell="B5" sqref="B5"/>
    </sheetView>
  </sheetViews>
  <sheetFormatPr baseColWidth="10" defaultColWidth="11.42578125" defaultRowHeight="15" x14ac:dyDescent="0.25"/>
  <cols>
    <col min="2" max="2" width="58" customWidth="1"/>
    <col min="4" max="4" width="57.7109375" customWidth="1"/>
    <col min="6" max="6" width="57.85546875" customWidth="1"/>
    <col min="8" max="8" width="58.42578125" hidden="1" customWidth="1"/>
    <col min="9" max="9" width="11.28515625" customWidth="1"/>
  </cols>
  <sheetData>
    <row r="1" spans="2:8" ht="60" customHeight="1" thickBot="1" x14ac:dyDescent="0.4">
      <c r="B1" s="252" t="s">
        <v>59</v>
      </c>
      <c r="C1" s="253"/>
      <c r="D1" s="253"/>
      <c r="E1" s="253"/>
      <c r="F1" s="254"/>
    </row>
    <row r="2" spans="2:8" ht="15" customHeight="1" x14ac:dyDescent="0.35">
      <c r="B2" s="51"/>
    </row>
    <row r="3" spans="2:8" ht="60" customHeight="1" x14ac:dyDescent="0.25">
      <c r="B3" s="255" t="s">
        <v>60</v>
      </c>
      <c r="C3" s="256"/>
      <c r="D3" s="256"/>
      <c r="E3" s="256"/>
      <c r="F3" s="256"/>
    </row>
    <row r="4" spans="2:8" x14ac:dyDescent="0.25">
      <c r="B4" s="1"/>
      <c r="C4" s="1"/>
      <c r="D4" s="1"/>
      <c r="E4" s="1"/>
      <c r="F4" s="1"/>
    </row>
    <row r="5" spans="2:8" ht="40.5" customHeight="1" x14ac:dyDescent="0.25">
      <c r="B5" s="53" t="s">
        <v>61</v>
      </c>
      <c r="C5" s="1"/>
      <c r="D5" s="55" t="s">
        <v>62</v>
      </c>
      <c r="E5" s="1"/>
      <c r="F5" s="54" t="s">
        <v>63</v>
      </c>
      <c r="H5" t="s">
        <v>313</v>
      </c>
    </row>
    <row r="6" spans="2:8" ht="40.5" customHeight="1" x14ac:dyDescent="0.25">
      <c r="B6" s="33" t="s">
        <v>319</v>
      </c>
      <c r="C6" s="1"/>
      <c r="D6" s="34" t="s">
        <v>65</v>
      </c>
      <c r="E6" s="1"/>
      <c r="F6" s="31" t="s">
        <v>66</v>
      </c>
      <c r="H6" s="205" t="s">
        <v>319</v>
      </c>
    </row>
    <row r="7" spans="2:8" ht="40.5" customHeight="1" x14ac:dyDescent="0.25">
      <c r="B7" s="33" t="s">
        <v>315</v>
      </c>
      <c r="C7" s="1"/>
      <c r="D7" s="34" t="s">
        <v>69</v>
      </c>
      <c r="E7" s="1"/>
      <c r="F7" s="31" t="s">
        <v>70</v>
      </c>
      <c r="H7" s="205" t="s">
        <v>315</v>
      </c>
    </row>
    <row r="8" spans="2:8" ht="40.5" customHeight="1" x14ac:dyDescent="0.25">
      <c r="B8" s="33" t="s">
        <v>50</v>
      </c>
      <c r="C8" s="1"/>
      <c r="D8" s="34" t="s">
        <v>74</v>
      </c>
      <c r="E8" s="1"/>
      <c r="F8" s="31" t="s">
        <v>75</v>
      </c>
      <c r="H8" s="205" t="s">
        <v>50</v>
      </c>
    </row>
    <row r="9" spans="2:8" ht="40.5" customHeight="1" x14ac:dyDescent="0.25">
      <c r="B9" s="33" t="s">
        <v>318</v>
      </c>
      <c r="C9" s="1"/>
      <c r="D9" s="34" t="s">
        <v>77</v>
      </c>
      <c r="E9" s="1"/>
      <c r="F9" s="31" t="s">
        <v>78</v>
      </c>
      <c r="H9" s="205" t="s">
        <v>76</v>
      </c>
    </row>
    <row r="10" spans="2:8" ht="40.5" customHeight="1" x14ac:dyDescent="0.25">
      <c r="B10" s="33" t="s">
        <v>76</v>
      </c>
      <c r="C10" s="1"/>
      <c r="D10" s="34" t="s">
        <v>80</v>
      </c>
      <c r="E10" s="1"/>
      <c r="F10" s="31" t="s">
        <v>81</v>
      </c>
      <c r="H10" s="205" t="s">
        <v>79</v>
      </c>
    </row>
    <row r="11" spans="2:8" ht="40.5" customHeight="1" x14ac:dyDescent="0.25">
      <c r="B11" s="33" t="s">
        <v>79</v>
      </c>
      <c r="C11" s="1"/>
      <c r="D11" s="34" t="s">
        <v>82</v>
      </c>
      <c r="E11" s="1"/>
      <c r="F11" s="31" t="s">
        <v>83</v>
      </c>
      <c r="H11" s="205" t="s">
        <v>316</v>
      </c>
    </row>
    <row r="12" spans="2:8" ht="40.5" customHeight="1" x14ac:dyDescent="0.25">
      <c r="B12" s="1"/>
      <c r="C12" s="1"/>
      <c r="D12" s="34" t="s">
        <v>84</v>
      </c>
      <c r="E12" s="1"/>
      <c r="F12" s="31" t="s">
        <v>85</v>
      </c>
      <c r="H12" s="205" t="s">
        <v>71</v>
      </c>
    </row>
    <row r="13" spans="2:8" ht="40.5" customHeight="1" x14ac:dyDescent="0.25">
      <c r="B13" s="1"/>
      <c r="C13" s="1"/>
      <c r="D13" s="34" t="s">
        <v>87</v>
      </c>
      <c r="E13" s="1"/>
      <c r="F13" s="31" t="s">
        <v>88</v>
      </c>
      <c r="H13" s="205" t="s">
        <v>317</v>
      </c>
    </row>
    <row r="14" spans="2:8" ht="40.5" customHeight="1" x14ac:dyDescent="0.25">
      <c r="B14" s="58" t="s">
        <v>86</v>
      </c>
      <c r="C14" s="1"/>
      <c r="D14" s="34" t="s">
        <v>89</v>
      </c>
      <c r="E14" s="1"/>
      <c r="F14" s="31" t="s">
        <v>90</v>
      </c>
      <c r="H14" s="206" t="s">
        <v>68</v>
      </c>
    </row>
    <row r="15" spans="2:8" ht="40.5" customHeight="1" x14ac:dyDescent="0.25">
      <c r="B15" s="32" t="s">
        <v>67</v>
      </c>
      <c r="C15" s="1"/>
      <c r="D15" s="34" t="s">
        <v>91</v>
      </c>
      <c r="E15" s="1"/>
      <c r="F15" s="31" t="s">
        <v>92</v>
      </c>
      <c r="H15" s="206" t="s">
        <v>72</v>
      </c>
    </row>
    <row r="16" spans="2:8" ht="40.5" customHeight="1" x14ac:dyDescent="0.25">
      <c r="B16" s="32" t="s">
        <v>71</v>
      </c>
      <c r="C16" s="1"/>
      <c r="D16" s="61" t="s">
        <v>93</v>
      </c>
      <c r="E16" s="1"/>
      <c r="H16" s="206" t="s">
        <v>97</v>
      </c>
    </row>
    <row r="17" spans="2:8" ht="40.5" customHeight="1" x14ac:dyDescent="0.25">
      <c r="B17" s="32" t="s">
        <v>317</v>
      </c>
      <c r="C17" s="1"/>
      <c r="D17" s="34" t="s">
        <v>94</v>
      </c>
      <c r="E17" s="1"/>
      <c r="H17" s="206" t="s">
        <v>98</v>
      </c>
    </row>
    <row r="18" spans="2:8" ht="40.5" customHeight="1" x14ac:dyDescent="0.25">
      <c r="B18" s="1"/>
      <c r="C18" s="1"/>
      <c r="D18" s="34" t="s">
        <v>96</v>
      </c>
      <c r="E18" s="1"/>
      <c r="H18" s="205" t="s">
        <v>65</v>
      </c>
    </row>
    <row r="19" spans="2:8" ht="45.75" customHeight="1" x14ac:dyDescent="0.25">
      <c r="B19" s="59" t="s">
        <v>95</v>
      </c>
      <c r="C19" s="1"/>
      <c r="E19" s="1"/>
      <c r="F19" s="60"/>
      <c r="H19" s="205" t="s">
        <v>69</v>
      </c>
    </row>
    <row r="20" spans="2:8" ht="39" customHeight="1" x14ac:dyDescent="0.25">
      <c r="B20" s="117" t="s">
        <v>68</v>
      </c>
      <c r="C20" s="1"/>
      <c r="E20" s="1"/>
      <c r="H20" s="205" t="s">
        <v>74</v>
      </c>
    </row>
    <row r="21" spans="2:8" ht="39" customHeight="1" x14ac:dyDescent="0.25">
      <c r="B21" s="117" t="s">
        <v>72</v>
      </c>
      <c r="C21" s="1"/>
      <c r="E21" s="1"/>
      <c r="H21" s="205" t="s">
        <v>77</v>
      </c>
    </row>
    <row r="22" spans="2:8" ht="39" customHeight="1" x14ac:dyDescent="0.25">
      <c r="B22" s="117" t="s">
        <v>97</v>
      </c>
      <c r="C22" s="1"/>
      <c r="E22" s="1"/>
      <c r="H22" s="205" t="s">
        <v>80</v>
      </c>
    </row>
    <row r="23" spans="2:8" ht="39" customHeight="1" x14ac:dyDescent="0.25">
      <c r="B23" s="117" t="s">
        <v>98</v>
      </c>
      <c r="H23" s="205" t="s">
        <v>82</v>
      </c>
    </row>
    <row r="24" spans="2:8" ht="39.75" customHeight="1" x14ac:dyDescent="0.25">
      <c r="B24" s="118" t="s">
        <v>99</v>
      </c>
      <c r="H24" s="205" t="s">
        <v>84</v>
      </c>
    </row>
    <row r="25" spans="2:8" ht="45.75" customHeight="1" x14ac:dyDescent="0.25">
      <c r="B25" s="30"/>
      <c r="H25" s="205" t="s">
        <v>87</v>
      </c>
    </row>
    <row r="26" spans="2:8" ht="45.75" customHeight="1" x14ac:dyDescent="0.25">
      <c r="B26" s="30"/>
      <c r="H26" s="205" t="s">
        <v>318</v>
      </c>
    </row>
    <row r="27" spans="2:8" ht="45.75" customHeight="1" x14ac:dyDescent="0.25">
      <c r="B27" s="30"/>
      <c r="H27" s="205" t="s">
        <v>89</v>
      </c>
    </row>
    <row r="28" spans="2:8" ht="45.75" customHeight="1" x14ac:dyDescent="0.25">
      <c r="B28" s="30"/>
      <c r="H28" s="205" t="s">
        <v>91</v>
      </c>
    </row>
    <row r="29" spans="2:8" ht="45.75" customHeight="1" x14ac:dyDescent="0.25">
      <c r="B29" s="30"/>
      <c r="H29" s="206" t="s">
        <v>93</v>
      </c>
    </row>
    <row r="30" spans="2:8" ht="45.75" customHeight="1" x14ac:dyDescent="0.25">
      <c r="B30" s="30"/>
      <c r="H30" s="205" t="s">
        <v>94</v>
      </c>
    </row>
    <row r="31" spans="2:8" ht="45.75" customHeight="1" x14ac:dyDescent="0.25">
      <c r="B31" s="30"/>
      <c r="H31" s="205" t="s">
        <v>96</v>
      </c>
    </row>
    <row r="32" spans="2:8" ht="45.75" customHeight="1" x14ac:dyDescent="0.25">
      <c r="B32" s="30"/>
      <c r="H32" s="205" t="s">
        <v>66</v>
      </c>
    </row>
    <row r="33" spans="2:8" ht="44.25" customHeight="1" x14ac:dyDescent="0.25">
      <c r="B33" s="30"/>
      <c r="H33" s="205" t="s">
        <v>70</v>
      </c>
    </row>
    <row r="34" spans="2:8" ht="44.25" customHeight="1" x14ac:dyDescent="0.25">
      <c r="B34" s="30"/>
      <c r="H34" s="205" t="s">
        <v>75</v>
      </c>
    </row>
    <row r="35" spans="2:8" ht="44.25" customHeight="1" x14ac:dyDescent="0.25">
      <c r="H35" s="205" t="s">
        <v>78</v>
      </c>
    </row>
    <row r="36" spans="2:8" ht="44.25" customHeight="1" x14ac:dyDescent="0.25">
      <c r="H36" s="205" t="s">
        <v>81</v>
      </c>
    </row>
    <row r="37" spans="2:8" ht="44.25" customHeight="1" x14ac:dyDescent="0.25">
      <c r="H37" s="205" t="s">
        <v>83</v>
      </c>
    </row>
    <row r="38" spans="2:8" ht="44.25" customHeight="1" x14ac:dyDescent="0.25">
      <c r="H38" s="205" t="s">
        <v>85</v>
      </c>
    </row>
    <row r="39" spans="2:8" ht="44.25" customHeight="1" x14ac:dyDescent="0.25">
      <c r="H39" s="205" t="s">
        <v>88</v>
      </c>
    </row>
    <row r="40" spans="2:8" ht="44.25" customHeight="1" x14ac:dyDescent="0.25">
      <c r="H40" s="205" t="s">
        <v>90</v>
      </c>
    </row>
    <row r="41" spans="2:8" ht="44.25" customHeight="1" x14ac:dyDescent="0.25">
      <c r="H41" s="205" t="s">
        <v>92</v>
      </c>
    </row>
    <row r="42" spans="2:8" ht="44.25" customHeight="1" x14ac:dyDescent="0.25"/>
    <row r="43" spans="2:8" ht="44.25" customHeight="1" x14ac:dyDescent="0.25"/>
  </sheetData>
  <mergeCells count="2">
    <mergeCell ref="B1:F1"/>
    <mergeCell ref="B3:F3"/>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9130C-FB9C-4C0F-B1FD-CB4F4EA6690E}">
  <sheetPr>
    <tabColor theme="8" tint="0.59999389629810485"/>
    <pageSetUpPr fitToPage="1"/>
  </sheetPr>
  <dimension ref="A1:AA51"/>
  <sheetViews>
    <sheetView zoomScale="70" zoomScaleNormal="70" workbookViewId="0">
      <selection activeCell="C13" sqref="C13"/>
    </sheetView>
  </sheetViews>
  <sheetFormatPr baseColWidth="10" defaultColWidth="11.42578125" defaultRowHeight="15" x14ac:dyDescent="0.25"/>
  <cols>
    <col min="3" max="3" width="16.85546875" customWidth="1"/>
    <col min="5" max="5" width="14.28515625" customWidth="1"/>
    <col min="6" max="6" width="13.28515625" customWidth="1"/>
    <col min="7" max="8" width="15.85546875" customWidth="1"/>
  </cols>
  <sheetData>
    <row r="1" spans="1:27" ht="15.75" thickBot="1"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ht="34.5" thickBot="1" x14ac:dyDescent="0.55000000000000004">
      <c r="A2" s="4"/>
      <c r="B2" s="274" t="s">
        <v>100</v>
      </c>
      <c r="C2" s="275"/>
      <c r="D2" s="275"/>
      <c r="E2" s="275"/>
      <c r="F2" s="275"/>
      <c r="G2" s="275"/>
      <c r="H2" s="275"/>
      <c r="I2" s="275"/>
      <c r="J2" s="275"/>
      <c r="K2" s="275"/>
      <c r="L2" s="275"/>
      <c r="M2" s="275"/>
      <c r="N2" s="275"/>
      <c r="O2" s="275"/>
      <c r="P2" s="275"/>
      <c r="Q2" s="275"/>
      <c r="R2" s="275"/>
      <c r="S2" s="275"/>
      <c r="T2" s="275"/>
      <c r="U2" s="275"/>
      <c r="V2" s="275"/>
      <c r="W2" s="276"/>
      <c r="X2" s="4"/>
      <c r="Y2" s="4"/>
      <c r="Z2" s="4"/>
      <c r="AA2" s="4"/>
    </row>
    <row r="3" spans="1:27" x14ac:dyDescent="0.25">
      <c r="A3" s="4"/>
      <c r="X3" s="4"/>
      <c r="Y3" s="4"/>
      <c r="Z3" s="4"/>
      <c r="AA3" s="4"/>
    </row>
    <row r="4" spans="1:27" ht="15.75" thickBot="1" x14ac:dyDescent="0.3">
      <c r="A4" s="4"/>
      <c r="X4" s="4"/>
      <c r="Y4" s="4"/>
      <c r="Z4" s="4"/>
      <c r="AA4" s="4"/>
    </row>
    <row r="5" spans="1:27" ht="31.5" x14ac:dyDescent="0.5">
      <c r="A5" s="4"/>
      <c r="B5" s="286" t="s">
        <v>101</v>
      </c>
      <c r="C5" s="287"/>
      <c r="D5" s="287"/>
      <c r="E5" s="287"/>
      <c r="F5" s="287"/>
      <c r="G5" s="287"/>
      <c r="H5" s="287"/>
      <c r="I5" s="287"/>
      <c r="J5" s="287"/>
      <c r="K5" s="287"/>
      <c r="L5" s="288"/>
      <c r="N5" s="298" t="s">
        <v>102</v>
      </c>
      <c r="O5" s="299"/>
      <c r="P5" s="299"/>
      <c r="Q5" s="299"/>
      <c r="R5" s="299"/>
      <c r="S5" s="299"/>
      <c r="T5" s="299"/>
      <c r="U5" s="299"/>
      <c r="V5" s="299"/>
      <c r="W5" s="300"/>
      <c r="X5" s="4"/>
      <c r="Y5" s="4"/>
      <c r="Z5" s="4"/>
      <c r="AA5" s="4"/>
    </row>
    <row r="6" spans="1:27" ht="31.5" x14ac:dyDescent="0.5">
      <c r="A6" s="4"/>
      <c r="B6" s="309" t="s">
        <v>103</v>
      </c>
      <c r="C6" s="310"/>
      <c r="D6" s="310"/>
      <c r="E6" s="310"/>
      <c r="F6" s="310"/>
      <c r="G6" s="310"/>
      <c r="H6" s="310"/>
      <c r="I6" s="310"/>
      <c r="J6" s="310"/>
      <c r="K6" s="310"/>
      <c r="L6" s="311"/>
      <c r="N6" s="292" t="s">
        <v>103</v>
      </c>
      <c r="O6" s="293"/>
      <c r="P6" s="293"/>
      <c r="Q6" s="293"/>
      <c r="R6" s="293"/>
      <c r="S6" s="293"/>
      <c r="T6" s="293"/>
      <c r="U6" s="293"/>
      <c r="V6" s="293"/>
      <c r="W6" s="294"/>
      <c r="X6" s="4"/>
      <c r="Y6" s="4"/>
      <c r="Z6" s="4"/>
      <c r="AA6" s="4"/>
    </row>
    <row r="7" spans="1:27" ht="31.5" x14ac:dyDescent="0.5">
      <c r="A7" s="4"/>
      <c r="B7" s="312" t="s">
        <v>104</v>
      </c>
      <c r="C7" s="313"/>
      <c r="D7" s="313"/>
      <c r="E7" s="313"/>
      <c r="F7" s="313"/>
      <c r="G7" s="313"/>
      <c r="H7" s="313"/>
      <c r="I7" s="313"/>
      <c r="J7" s="313"/>
      <c r="K7" s="313"/>
      <c r="L7" s="314"/>
      <c r="N7" s="295" t="s">
        <v>105</v>
      </c>
      <c r="O7" s="296"/>
      <c r="P7" s="296"/>
      <c r="Q7" s="296"/>
      <c r="R7" s="296"/>
      <c r="S7" s="296"/>
      <c r="T7" s="296"/>
      <c r="U7" s="296"/>
      <c r="V7" s="296"/>
      <c r="W7" s="297"/>
      <c r="X7" s="4"/>
      <c r="Y7" s="4"/>
      <c r="Z7" s="4"/>
      <c r="AA7" s="4"/>
    </row>
    <row r="8" spans="1:27" ht="24" customHeight="1" x14ac:dyDescent="0.5">
      <c r="A8" s="4"/>
      <c r="B8" s="301"/>
      <c r="C8" s="302"/>
      <c r="D8" s="302"/>
      <c r="E8" s="302"/>
      <c r="F8" s="302"/>
      <c r="G8" s="302"/>
      <c r="H8" s="302"/>
      <c r="I8" s="302"/>
      <c r="J8" s="302"/>
      <c r="K8" s="302"/>
      <c r="L8" s="303"/>
      <c r="N8" s="9"/>
      <c r="O8" s="10"/>
      <c r="P8" s="10"/>
      <c r="Q8" s="10"/>
      <c r="R8" s="10"/>
      <c r="S8" s="10"/>
      <c r="T8" s="10"/>
      <c r="U8" s="10"/>
      <c r="V8" s="10"/>
      <c r="W8" s="11"/>
      <c r="X8" s="4"/>
      <c r="Y8" s="4"/>
      <c r="Z8" s="4"/>
      <c r="AA8" s="4"/>
    </row>
    <row r="9" spans="1:27" ht="21.75" customHeight="1" x14ac:dyDescent="0.5">
      <c r="A9" s="4"/>
      <c r="B9" s="304"/>
      <c r="C9" s="305"/>
      <c r="D9" s="305"/>
      <c r="E9" s="305"/>
      <c r="F9" s="305"/>
      <c r="G9" s="305"/>
      <c r="H9" s="305"/>
      <c r="I9" s="305"/>
      <c r="J9" s="305"/>
      <c r="K9" s="305"/>
      <c r="L9" s="306"/>
      <c r="N9" s="9"/>
      <c r="O9" s="10"/>
      <c r="P9" s="10"/>
      <c r="Q9" s="10"/>
      <c r="R9" s="10"/>
      <c r="S9" s="10"/>
      <c r="T9" s="10"/>
      <c r="U9" s="10"/>
      <c r="V9" s="10"/>
      <c r="W9" s="11"/>
      <c r="X9" s="4"/>
      <c r="Y9" s="4"/>
      <c r="Z9" s="4"/>
      <c r="AA9" s="4"/>
    </row>
    <row r="10" spans="1:27" ht="58.5" customHeight="1" x14ac:dyDescent="0.25">
      <c r="A10" s="4"/>
      <c r="B10" s="257" t="s">
        <v>106</v>
      </c>
      <c r="C10" s="258"/>
      <c r="D10" s="258"/>
      <c r="E10" s="258"/>
      <c r="F10" s="258"/>
      <c r="G10" s="258"/>
      <c r="H10" s="258"/>
      <c r="I10" s="258"/>
      <c r="J10" s="258"/>
      <c r="K10" s="258"/>
      <c r="L10" s="259"/>
      <c r="N10" s="289" t="s">
        <v>107</v>
      </c>
      <c r="O10" s="290"/>
      <c r="P10" s="290"/>
      <c r="Q10" s="290"/>
      <c r="R10" s="290"/>
      <c r="S10" s="290"/>
      <c r="T10" s="290"/>
      <c r="U10" s="290"/>
      <c r="V10" s="290"/>
      <c r="W10" s="291"/>
      <c r="X10" s="4"/>
      <c r="Y10" s="4"/>
      <c r="Z10" s="4"/>
      <c r="AA10" s="4"/>
    </row>
    <row r="11" spans="1:27" ht="21" x14ac:dyDescent="0.35">
      <c r="A11" s="4"/>
      <c r="B11" s="79"/>
      <c r="C11" s="307" t="s">
        <v>108</v>
      </c>
      <c r="D11" s="308"/>
      <c r="E11" s="80"/>
      <c r="F11" s="81"/>
      <c r="G11" s="81"/>
      <c r="H11" s="81"/>
      <c r="I11" s="81"/>
      <c r="J11" s="81"/>
      <c r="K11" s="81"/>
      <c r="L11" s="82"/>
      <c r="N11" s="12"/>
      <c r="O11" s="281"/>
      <c r="P11" s="281"/>
      <c r="Q11" s="281"/>
      <c r="R11" s="281"/>
      <c r="S11" s="281"/>
      <c r="T11" s="281"/>
      <c r="U11" s="281"/>
      <c r="V11" s="281"/>
      <c r="W11" s="282"/>
      <c r="X11" s="4"/>
      <c r="Y11" s="4"/>
      <c r="Z11" s="4"/>
      <c r="AA11" s="4"/>
    </row>
    <row r="12" spans="1:27" ht="21" x14ac:dyDescent="0.35">
      <c r="A12" s="4"/>
      <c r="B12" s="83"/>
      <c r="C12" s="97" t="s">
        <v>109</v>
      </c>
      <c r="D12" s="98">
        <v>4</v>
      </c>
      <c r="E12" s="101">
        <v>4</v>
      </c>
      <c r="F12" s="102">
        <v>8</v>
      </c>
      <c r="G12" s="103">
        <v>12</v>
      </c>
      <c r="H12" s="104">
        <v>16</v>
      </c>
      <c r="I12" s="84"/>
      <c r="J12" s="84"/>
      <c r="K12" s="84"/>
      <c r="L12" s="85"/>
      <c r="M12" s="5"/>
      <c r="N12" s="13"/>
      <c r="O12" s="14"/>
      <c r="P12" s="14"/>
      <c r="Q12" s="14"/>
      <c r="R12" s="14"/>
      <c r="S12" s="15"/>
      <c r="T12" s="15"/>
      <c r="U12" s="15"/>
      <c r="V12" s="15"/>
      <c r="W12" s="16"/>
      <c r="X12" s="4"/>
      <c r="Y12" s="4"/>
      <c r="Z12" s="4"/>
      <c r="AA12" s="4"/>
    </row>
    <row r="13" spans="1:27" ht="21" x14ac:dyDescent="0.35">
      <c r="A13" s="4"/>
      <c r="B13" s="83"/>
      <c r="C13" s="97" t="s">
        <v>110</v>
      </c>
      <c r="D13" s="98">
        <v>3</v>
      </c>
      <c r="E13" s="105">
        <v>3</v>
      </c>
      <c r="F13" s="94">
        <v>6</v>
      </c>
      <c r="G13" s="95">
        <v>9</v>
      </c>
      <c r="H13" s="106">
        <v>12</v>
      </c>
      <c r="I13" s="84"/>
      <c r="J13" s="84"/>
      <c r="K13" s="84"/>
      <c r="L13" s="85"/>
      <c r="M13" s="5"/>
      <c r="N13" s="13"/>
      <c r="O13" s="14"/>
      <c r="P13" s="14"/>
      <c r="Q13" s="14"/>
      <c r="R13" s="14"/>
      <c r="S13" s="15"/>
      <c r="T13" s="15"/>
      <c r="U13" s="15"/>
      <c r="V13" s="15"/>
      <c r="W13" s="16"/>
      <c r="X13" s="4"/>
      <c r="Y13" s="4"/>
      <c r="Z13" s="4"/>
      <c r="AA13" s="4"/>
    </row>
    <row r="14" spans="1:27" ht="21" x14ac:dyDescent="0.35">
      <c r="A14" s="4"/>
      <c r="B14" s="83"/>
      <c r="C14" s="97" t="s">
        <v>111</v>
      </c>
      <c r="D14" s="98">
        <v>2</v>
      </c>
      <c r="E14" s="105">
        <v>2</v>
      </c>
      <c r="F14" s="94">
        <v>4</v>
      </c>
      <c r="G14" s="94">
        <v>6</v>
      </c>
      <c r="H14" s="107">
        <v>8</v>
      </c>
      <c r="I14" s="86"/>
      <c r="J14" s="84"/>
      <c r="K14" s="84"/>
      <c r="L14" s="85"/>
      <c r="M14" s="5"/>
      <c r="N14" s="13"/>
      <c r="O14" s="14"/>
      <c r="P14" s="14"/>
      <c r="Q14" s="14"/>
      <c r="R14" s="14"/>
      <c r="S14" s="15"/>
      <c r="T14" s="15"/>
      <c r="U14" s="15"/>
      <c r="V14" s="15"/>
      <c r="W14" s="16"/>
      <c r="X14" s="4"/>
      <c r="Y14" s="4"/>
      <c r="Z14" s="4"/>
      <c r="AA14" s="4"/>
    </row>
    <row r="15" spans="1:27" ht="21" x14ac:dyDescent="0.35">
      <c r="A15" s="4"/>
      <c r="B15" s="83"/>
      <c r="C15" s="97" t="s">
        <v>112</v>
      </c>
      <c r="D15" s="98">
        <v>1</v>
      </c>
      <c r="E15" s="108">
        <v>1</v>
      </c>
      <c r="F15" s="109">
        <v>2</v>
      </c>
      <c r="G15" s="109">
        <v>3</v>
      </c>
      <c r="H15" s="110">
        <v>4</v>
      </c>
      <c r="I15" s="84"/>
      <c r="J15" s="84"/>
      <c r="K15" s="84"/>
      <c r="L15" s="85"/>
      <c r="M15" s="5"/>
      <c r="N15" s="13"/>
      <c r="O15" s="14"/>
      <c r="P15" s="14"/>
      <c r="Q15" s="14"/>
      <c r="R15" s="14"/>
      <c r="S15" s="15"/>
      <c r="T15" s="15"/>
      <c r="U15" s="15"/>
      <c r="V15" s="15"/>
      <c r="W15" s="16"/>
      <c r="X15" s="4"/>
      <c r="Y15" s="4"/>
      <c r="Z15" s="4"/>
      <c r="AA15" s="4"/>
    </row>
    <row r="16" spans="1:27" ht="18.75" x14ac:dyDescent="0.3">
      <c r="A16" s="4"/>
      <c r="B16" s="83"/>
      <c r="C16" s="96"/>
      <c r="D16" s="96"/>
      <c r="E16" s="99">
        <v>1</v>
      </c>
      <c r="F16" s="99">
        <v>2</v>
      </c>
      <c r="G16" s="99">
        <v>3</v>
      </c>
      <c r="H16" s="99">
        <v>4</v>
      </c>
      <c r="I16" s="92" t="s">
        <v>113</v>
      </c>
      <c r="J16" s="86"/>
      <c r="K16" s="86"/>
      <c r="L16" s="87"/>
      <c r="M16" s="6"/>
      <c r="N16" s="17"/>
      <c r="O16" s="15"/>
      <c r="P16" s="15"/>
      <c r="Q16" s="15"/>
      <c r="R16" s="15"/>
      <c r="S16" s="15"/>
      <c r="T16" s="15"/>
      <c r="U16" s="15"/>
      <c r="V16" s="15"/>
      <c r="W16" s="16"/>
      <c r="X16" s="4"/>
      <c r="Y16" s="4"/>
      <c r="Z16" s="4"/>
      <c r="AA16" s="4"/>
    </row>
    <row r="17" spans="1:27" ht="37.5" x14ac:dyDescent="0.3">
      <c r="A17" s="4"/>
      <c r="B17" s="88"/>
      <c r="C17" s="84"/>
      <c r="D17" s="84"/>
      <c r="E17" s="100" t="s">
        <v>112</v>
      </c>
      <c r="F17" s="100" t="s">
        <v>114</v>
      </c>
      <c r="G17" s="100" t="s">
        <v>115</v>
      </c>
      <c r="H17" s="100" t="s">
        <v>116</v>
      </c>
      <c r="I17" s="93"/>
      <c r="J17" s="84"/>
      <c r="K17" s="84"/>
      <c r="L17" s="85"/>
      <c r="N17" s="12"/>
      <c r="O17" s="15"/>
      <c r="P17" s="15"/>
      <c r="Q17" s="15"/>
      <c r="R17" s="15"/>
      <c r="S17" s="15"/>
      <c r="T17" s="15"/>
      <c r="U17" s="15"/>
      <c r="V17" s="15"/>
      <c r="W17" s="16"/>
      <c r="X17" s="4"/>
      <c r="Y17" s="4"/>
      <c r="Z17" s="4"/>
      <c r="AA17" s="4"/>
    </row>
    <row r="18" spans="1:27" ht="18.75" x14ac:dyDescent="0.3">
      <c r="A18" s="4"/>
      <c r="B18" s="83"/>
      <c r="C18" s="81"/>
      <c r="D18" s="81"/>
      <c r="E18" s="81"/>
      <c r="F18" s="81"/>
      <c r="G18" s="81"/>
      <c r="H18" s="81"/>
      <c r="I18" s="81"/>
      <c r="J18" s="81"/>
      <c r="K18" s="81"/>
      <c r="L18" s="82"/>
      <c r="N18" s="12"/>
      <c r="O18" s="15"/>
      <c r="P18" s="15"/>
      <c r="Q18" s="15"/>
      <c r="R18" s="15"/>
      <c r="S18" s="15"/>
      <c r="T18" s="15"/>
      <c r="U18" s="15"/>
      <c r="V18" s="15"/>
      <c r="W18" s="18"/>
      <c r="X18" s="4"/>
      <c r="Y18" s="4"/>
      <c r="Z18" s="4"/>
      <c r="AA18" s="4"/>
    </row>
    <row r="19" spans="1:27" ht="18.75" x14ac:dyDescent="0.25">
      <c r="A19" s="4"/>
      <c r="B19" s="279"/>
      <c r="C19" s="280"/>
      <c r="D19" s="280"/>
      <c r="E19" s="280"/>
      <c r="F19" s="280"/>
      <c r="G19" s="280"/>
      <c r="H19" s="280"/>
      <c r="I19" s="81"/>
      <c r="J19" s="81"/>
      <c r="K19" s="81"/>
      <c r="L19" s="82"/>
      <c r="N19" s="12"/>
      <c r="O19" s="15"/>
      <c r="P19" s="15"/>
      <c r="Q19" s="15"/>
      <c r="R19" s="15"/>
      <c r="S19" s="15"/>
      <c r="T19" s="15"/>
      <c r="U19" s="15"/>
      <c r="V19" s="15"/>
      <c r="W19" s="16"/>
      <c r="X19" s="4"/>
      <c r="Y19" s="4"/>
      <c r="Z19" s="4"/>
      <c r="AA19" s="4"/>
    </row>
    <row r="20" spans="1:27" ht="71.25" customHeight="1" x14ac:dyDescent="0.25">
      <c r="A20" s="4"/>
      <c r="B20" s="83"/>
      <c r="C20" s="81"/>
      <c r="D20" s="81"/>
      <c r="E20" s="81"/>
      <c r="F20" s="81"/>
      <c r="G20" s="81"/>
      <c r="H20" s="81"/>
      <c r="I20" s="81"/>
      <c r="J20" s="81"/>
      <c r="K20" s="81"/>
      <c r="L20" s="82"/>
      <c r="N20" s="12"/>
      <c r="O20" s="15"/>
      <c r="P20" s="15"/>
      <c r="Q20" s="15"/>
      <c r="R20" s="15"/>
      <c r="S20" s="15"/>
      <c r="T20" s="15"/>
      <c r="U20" s="15"/>
      <c r="V20" s="15"/>
      <c r="W20" s="16"/>
      <c r="X20" s="4"/>
      <c r="Y20" s="4"/>
      <c r="Z20" s="4"/>
      <c r="AA20" s="4"/>
    </row>
    <row r="21" spans="1:27" ht="37.5" customHeight="1" x14ac:dyDescent="0.25">
      <c r="A21" s="4"/>
      <c r="B21" s="83"/>
      <c r="C21" s="81"/>
      <c r="D21" s="81"/>
      <c r="E21" s="81"/>
      <c r="F21" s="81"/>
      <c r="G21" s="81"/>
      <c r="H21" s="81"/>
      <c r="I21" s="81"/>
      <c r="J21" s="81"/>
      <c r="K21" s="81"/>
      <c r="L21" s="82"/>
      <c r="N21" s="12"/>
      <c r="O21" s="15"/>
      <c r="P21" s="15"/>
      <c r="Q21" s="15"/>
      <c r="R21" s="15"/>
      <c r="S21" s="15"/>
      <c r="T21" s="15"/>
      <c r="U21" s="15"/>
      <c r="V21" s="15"/>
      <c r="W21" s="16"/>
      <c r="X21" s="4"/>
      <c r="Y21" s="4"/>
      <c r="Z21" s="4"/>
      <c r="AA21" s="4"/>
    </row>
    <row r="22" spans="1:27" ht="51" customHeight="1" x14ac:dyDescent="0.25">
      <c r="A22" s="4"/>
      <c r="B22" s="83"/>
      <c r="C22" s="81"/>
      <c r="D22" s="81"/>
      <c r="E22" s="81"/>
      <c r="F22" s="81"/>
      <c r="G22" s="81"/>
      <c r="H22" s="81"/>
      <c r="I22" s="81"/>
      <c r="J22" s="81"/>
      <c r="K22" s="81"/>
      <c r="L22" s="82"/>
      <c r="N22" s="12"/>
      <c r="O22" s="15"/>
      <c r="P22" s="15"/>
      <c r="Q22" s="15"/>
      <c r="R22" s="15"/>
      <c r="S22" s="15"/>
      <c r="T22" s="15"/>
      <c r="U22" s="15"/>
      <c r="V22" s="15"/>
      <c r="W22" s="16"/>
      <c r="X22" s="4"/>
      <c r="Y22" s="4"/>
      <c r="Z22" s="4"/>
      <c r="AA22" s="4"/>
    </row>
    <row r="23" spans="1:27" ht="51.75" customHeight="1" x14ac:dyDescent="0.25">
      <c r="A23" s="4"/>
      <c r="B23" s="83"/>
      <c r="C23" s="81"/>
      <c r="D23" s="81"/>
      <c r="E23" s="81"/>
      <c r="F23" s="81"/>
      <c r="G23" s="81"/>
      <c r="H23" s="81"/>
      <c r="I23" s="81"/>
      <c r="J23" s="81"/>
      <c r="K23" s="81"/>
      <c r="L23" s="82"/>
      <c r="N23" s="12"/>
      <c r="O23" s="15"/>
      <c r="P23" s="15"/>
      <c r="Q23" s="15"/>
      <c r="R23" s="15"/>
      <c r="S23" s="15"/>
      <c r="T23" s="15"/>
      <c r="U23" s="15"/>
      <c r="V23" s="15"/>
      <c r="W23" s="16"/>
      <c r="X23" s="4"/>
      <c r="Y23" s="4"/>
      <c r="Z23" s="4"/>
      <c r="AA23" s="4"/>
    </row>
    <row r="24" spans="1:27" ht="38.25" customHeight="1" thickBot="1" x14ac:dyDescent="0.3">
      <c r="A24" s="4"/>
      <c r="B24" s="83"/>
      <c r="C24" s="81"/>
      <c r="D24" s="81"/>
      <c r="E24" s="81"/>
      <c r="F24" s="81"/>
      <c r="G24" s="81"/>
      <c r="H24" s="81"/>
      <c r="I24" s="81"/>
      <c r="J24" s="81"/>
      <c r="K24" s="81"/>
      <c r="L24" s="82"/>
      <c r="N24" s="12"/>
      <c r="O24" s="15"/>
      <c r="P24" s="15"/>
      <c r="Q24" s="15"/>
      <c r="R24" s="15"/>
      <c r="S24" s="15"/>
      <c r="T24" s="15"/>
      <c r="U24" s="15"/>
      <c r="V24" s="15"/>
      <c r="W24" s="16"/>
      <c r="X24" s="4"/>
      <c r="Y24" s="4"/>
      <c r="Z24" s="4"/>
      <c r="AA24" s="4"/>
    </row>
    <row r="25" spans="1:27" ht="24" customHeight="1" thickBot="1" x14ac:dyDescent="0.3">
      <c r="A25" s="4"/>
      <c r="B25" s="83"/>
      <c r="C25" s="81"/>
      <c r="D25" s="81"/>
      <c r="E25" s="81"/>
      <c r="F25" s="81"/>
      <c r="G25" s="81"/>
      <c r="H25" s="81"/>
      <c r="I25" s="81"/>
      <c r="J25" s="81"/>
      <c r="K25" s="81"/>
      <c r="L25" s="82"/>
      <c r="N25" s="12"/>
      <c r="O25" s="19"/>
      <c r="P25" s="283" t="s">
        <v>117</v>
      </c>
      <c r="Q25" s="284"/>
      <c r="R25" s="284"/>
      <c r="S25" s="284"/>
      <c r="T25" s="284"/>
      <c r="U25" s="284"/>
      <c r="V25" s="285"/>
      <c r="W25" s="16"/>
      <c r="X25" s="4"/>
      <c r="Y25" s="4"/>
      <c r="Z25" s="4"/>
      <c r="AA25" s="4"/>
    </row>
    <row r="26" spans="1:27" ht="45" customHeight="1" thickBot="1" x14ac:dyDescent="0.3">
      <c r="A26" s="4"/>
      <c r="B26" s="83"/>
      <c r="C26" s="81"/>
      <c r="D26" s="81"/>
      <c r="E26" s="81"/>
      <c r="F26" s="81"/>
      <c r="G26" s="81"/>
      <c r="H26" s="81"/>
      <c r="I26" s="81"/>
      <c r="J26" s="81"/>
      <c r="K26" s="81"/>
      <c r="L26" s="82"/>
      <c r="N26" s="12"/>
      <c r="O26" s="23" t="s">
        <v>118</v>
      </c>
      <c r="P26" s="262" t="s">
        <v>119</v>
      </c>
      <c r="Q26" s="263"/>
      <c r="R26" s="263"/>
      <c r="S26" s="263"/>
      <c r="T26" s="263"/>
      <c r="U26" s="263"/>
      <c r="V26" s="264"/>
      <c r="W26" s="16"/>
      <c r="X26" s="4"/>
      <c r="Y26" s="4"/>
      <c r="Z26" s="4"/>
      <c r="AA26" s="4"/>
    </row>
    <row r="27" spans="1:27" ht="44.25" customHeight="1" thickBot="1" x14ac:dyDescent="0.3">
      <c r="A27" s="4"/>
      <c r="B27" s="83"/>
      <c r="C27" s="81"/>
      <c r="D27" s="81"/>
      <c r="E27" s="81"/>
      <c r="F27" s="81"/>
      <c r="G27" s="81"/>
      <c r="H27" s="81"/>
      <c r="I27" s="81"/>
      <c r="J27" s="81"/>
      <c r="K27" s="81"/>
      <c r="L27" s="82"/>
      <c r="N27" s="12"/>
      <c r="O27" s="29" t="s">
        <v>120</v>
      </c>
      <c r="P27" s="265" t="s">
        <v>121</v>
      </c>
      <c r="Q27" s="266"/>
      <c r="R27" s="266"/>
      <c r="S27" s="266"/>
      <c r="T27" s="266"/>
      <c r="U27" s="266"/>
      <c r="V27" s="267"/>
      <c r="W27" s="16"/>
      <c r="X27" s="4"/>
      <c r="Y27" s="4"/>
      <c r="Z27" s="4"/>
      <c r="AA27" s="4"/>
    </row>
    <row r="28" spans="1:27" ht="44.25" customHeight="1" thickBot="1" x14ac:dyDescent="0.3">
      <c r="A28" s="4"/>
      <c r="B28" s="83"/>
      <c r="C28" s="81"/>
      <c r="D28" s="81"/>
      <c r="E28" s="81"/>
      <c r="F28" s="81"/>
      <c r="G28" s="81"/>
      <c r="H28" s="81"/>
      <c r="I28" s="81"/>
      <c r="J28" s="81"/>
      <c r="K28" s="81"/>
      <c r="L28" s="82"/>
      <c r="N28" s="12"/>
      <c r="O28" s="24" t="s">
        <v>122</v>
      </c>
      <c r="P28" s="268" t="s">
        <v>123</v>
      </c>
      <c r="Q28" s="269"/>
      <c r="R28" s="269"/>
      <c r="S28" s="269"/>
      <c r="T28" s="269"/>
      <c r="U28" s="269"/>
      <c r="V28" s="270"/>
      <c r="W28" s="16"/>
      <c r="X28" s="4"/>
      <c r="Y28" s="4"/>
      <c r="Z28" s="4"/>
      <c r="AA28" s="4"/>
    </row>
    <row r="29" spans="1:27" ht="44.25" customHeight="1" thickBot="1" x14ac:dyDescent="0.3">
      <c r="A29" s="4"/>
      <c r="B29" s="83"/>
      <c r="C29" s="81"/>
      <c r="D29" s="81"/>
      <c r="E29" s="81"/>
      <c r="F29" s="81"/>
      <c r="G29" s="81"/>
      <c r="H29" s="81"/>
      <c r="I29" s="81"/>
      <c r="J29" s="81"/>
      <c r="K29" s="81"/>
      <c r="L29" s="82"/>
      <c r="N29" s="12"/>
      <c r="O29" s="25" t="s">
        <v>124</v>
      </c>
      <c r="P29" s="271" t="s">
        <v>125</v>
      </c>
      <c r="Q29" s="272"/>
      <c r="R29" s="272"/>
      <c r="S29" s="272"/>
      <c r="T29" s="272"/>
      <c r="U29" s="272"/>
      <c r="V29" s="273"/>
      <c r="W29" s="16"/>
      <c r="X29" s="4"/>
      <c r="Y29" s="4"/>
      <c r="Z29" s="4"/>
      <c r="AA29" s="4"/>
    </row>
    <row r="30" spans="1:27" ht="16.5" customHeight="1" thickBot="1" x14ac:dyDescent="0.3">
      <c r="A30" s="4"/>
      <c r="B30" s="89"/>
      <c r="C30" s="90"/>
      <c r="D30" s="90"/>
      <c r="E30" s="90"/>
      <c r="F30" s="90"/>
      <c r="G30" s="90"/>
      <c r="H30" s="90"/>
      <c r="I30" s="90"/>
      <c r="J30" s="90"/>
      <c r="K30" s="90"/>
      <c r="L30" s="91"/>
      <c r="N30" s="20"/>
      <c r="O30" s="21"/>
      <c r="P30" s="260"/>
      <c r="Q30" s="260"/>
      <c r="R30" s="260"/>
      <c r="S30" s="260"/>
      <c r="T30" s="260"/>
      <c r="U30" s="260"/>
      <c r="V30" s="260"/>
      <c r="W30" s="22"/>
      <c r="X30" s="4"/>
      <c r="Y30" s="4"/>
      <c r="Z30" s="4"/>
      <c r="AA30" s="4"/>
    </row>
    <row r="31" spans="1:27" ht="189" customHeight="1" x14ac:dyDescent="0.25">
      <c r="A31" s="4"/>
      <c r="O31" s="8"/>
      <c r="P31" s="261"/>
      <c r="Q31" s="261"/>
      <c r="R31" s="261"/>
      <c r="S31" s="261"/>
      <c r="T31" s="261"/>
      <c r="U31" s="261"/>
      <c r="V31" s="261"/>
      <c r="X31" s="4"/>
      <c r="Y31" s="4"/>
      <c r="Z31" s="4"/>
      <c r="AA31" s="4"/>
    </row>
    <row r="32" spans="1:27" ht="15.75" x14ac:dyDescent="0.25">
      <c r="A32" s="4"/>
      <c r="O32" s="7"/>
      <c r="P32" s="261"/>
      <c r="Q32" s="277"/>
      <c r="R32" s="278"/>
      <c r="S32" s="278"/>
      <c r="T32" s="278"/>
      <c r="U32" s="278"/>
      <c r="V32" s="278"/>
      <c r="X32" s="4"/>
      <c r="Y32" s="4"/>
      <c r="Z32" s="4"/>
      <c r="AA32" s="4"/>
    </row>
    <row r="33" spans="1:2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row>
  </sheetData>
  <mergeCells count="23">
    <mergeCell ref="B2:W2"/>
    <mergeCell ref="P32:Q32"/>
    <mergeCell ref="R32:V32"/>
    <mergeCell ref="B19:H19"/>
    <mergeCell ref="O11:W11"/>
    <mergeCell ref="P25:V25"/>
    <mergeCell ref="B5:L5"/>
    <mergeCell ref="N10:W10"/>
    <mergeCell ref="N6:W6"/>
    <mergeCell ref="N7:W7"/>
    <mergeCell ref="N5:W5"/>
    <mergeCell ref="B8:L8"/>
    <mergeCell ref="B9:L9"/>
    <mergeCell ref="C11:D11"/>
    <mergeCell ref="B6:L6"/>
    <mergeCell ref="B7:L7"/>
    <mergeCell ref="B10:L10"/>
    <mergeCell ref="P30:V30"/>
    <mergeCell ref="P31:V31"/>
    <mergeCell ref="P26:V26"/>
    <mergeCell ref="P27:V27"/>
    <mergeCell ref="P28:V28"/>
    <mergeCell ref="P29:V29"/>
  </mergeCells>
  <pageMargins left="0.7" right="0.7" top="0.75" bottom="0.75" header="0.3" footer="0.3"/>
  <pageSetup paperSize="9" scale="35"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90EC-9402-48D4-8DE7-BA06B167A197}">
  <sheetPr>
    <tabColor theme="5" tint="-0.249977111117893"/>
    <pageSetUpPr fitToPage="1"/>
  </sheetPr>
  <dimension ref="B1:S50"/>
  <sheetViews>
    <sheetView showGridLines="0" zoomScale="90" zoomScaleNormal="90" workbookViewId="0">
      <pane ySplit="10" topLeftCell="A11" activePane="bottomLeft" state="frozen"/>
      <selection pane="bottomLeft" activeCell="B12" sqref="B12"/>
    </sheetView>
  </sheetViews>
  <sheetFormatPr baseColWidth="10" defaultColWidth="11.42578125" defaultRowHeight="60" customHeight="1" x14ac:dyDescent="0.25"/>
  <cols>
    <col min="2" max="2" width="17" customWidth="1"/>
    <col min="3" max="3" width="36.42578125" customWidth="1"/>
    <col min="4" max="4" width="39.140625" customWidth="1"/>
    <col min="5" max="5" width="45.140625" customWidth="1"/>
    <col min="6" max="6" width="18.7109375" customWidth="1"/>
    <col min="7" max="7" width="10.28515625" customWidth="1"/>
    <col min="11" max="11" width="49" customWidth="1"/>
    <col min="12" max="12" width="12.5703125" customWidth="1"/>
    <col min="13" max="13" width="14.42578125" hidden="1" customWidth="1"/>
    <col min="14" max="14" width="12.5703125" customWidth="1"/>
    <col min="15" max="15" width="49" customWidth="1"/>
  </cols>
  <sheetData>
    <row r="1" spans="2:19" ht="15" x14ac:dyDescent="0.25"/>
    <row r="2" spans="2:19" ht="15" x14ac:dyDescent="0.25"/>
    <row r="3" spans="2:19" ht="15" x14ac:dyDescent="0.25"/>
    <row r="4" spans="2:19" ht="15" x14ac:dyDescent="0.25"/>
    <row r="5" spans="2:19" ht="15.75" thickBot="1" x14ac:dyDescent="0.3"/>
    <row r="6" spans="2:19" ht="36.75" thickBot="1" x14ac:dyDescent="0.6">
      <c r="B6" s="245" t="s">
        <v>126</v>
      </c>
      <c r="C6" s="246"/>
      <c r="D6" s="246"/>
      <c r="E6" s="246"/>
      <c r="F6" s="246"/>
      <c r="G6" s="246"/>
      <c r="H6" s="246"/>
      <c r="I6" s="246"/>
      <c r="J6" s="246"/>
      <c r="K6" s="246"/>
      <c r="L6" s="246"/>
      <c r="M6" s="246"/>
      <c r="N6" s="247"/>
      <c r="O6" s="62"/>
      <c r="P6" s="62"/>
      <c r="Q6" s="62"/>
      <c r="R6" s="62"/>
      <c r="S6" s="62"/>
    </row>
    <row r="7" spans="2:19" ht="15" x14ac:dyDescent="0.25"/>
    <row r="8" spans="2:19" ht="26.25" x14ac:dyDescent="0.25">
      <c r="B8" s="248" t="s">
        <v>29</v>
      </c>
      <c r="C8" s="248"/>
      <c r="D8" s="248"/>
      <c r="E8" s="248"/>
      <c r="F8" s="249" t="s">
        <v>30</v>
      </c>
      <c r="G8" s="249"/>
      <c r="H8" s="249"/>
      <c r="I8" s="249"/>
      <c r="J8" s="249"/>
      <c r="K8" s="250" t="s">
        <v>31</v>
      </c>
      <c r="L8" s="250"/>
      <c r="M8" s="250"/>
      <c r="N8" s="315"/>
      <c r="O8" s="316" t="s">
        <v>127</v>
      </c>
      <c r="P8" s="251"/>
      <c r="Q8" s="251"/>
      <c r="R8" s="251"/>
    </row>
    <row r="9" spans="2:19" ht="30" customHeight="1" x14ac:dyDescent="0.25">
      <c r="B9" s="240" t="s">
        <v>128</v>
      </c>
      <c r="C9" s="241"/>
      <c r="D9" s="241"/>
      <c r="E9" s="241"/>
      <c r="F9" s="241"/>
      <c r="G9" s="241"/>
      <c r="H9" s="241"/>
      <c r="I9" s="241"/>
      <c r="J9" s="241"/>
      <c r="K9" s="241"/>
      <c r="L9" s="242" t="s">
        <v>34</v>
      </c>
      <c r="M9" s="243"/>
      <c r="N9" s="244"/>
      <c r="O9" s="240" t="s">
        <v>128</v>
      </c>
      <c r="P9" s="241"/>
      <c r="Q9" s="241"/>
      <c r="R9" s="241"/>
    </row>
    <row r="10" spans="2:19" ht="45" customHeight="1" x14ac:dyDescent="0.25">
      <c r="B10" s="63" t="s">
        <v>23</v>
      </c>
      <c r="C10" s="63" t="s">
        <v>129</v>
      </c>
      <c r="D10" s="63" t="s">
        <v>130</v>
      </c>
      <c r="E10" s="64" t="s">
        <v>35</v>
      </c>
      <c r="F10" s="65" t="s">
        <v>131</v>
      </c>
      <c r="G10" s="65" t="s">
        <v>37</v>
      </c>
      <c r="H10" s="66" t="s">
        <v>132</v>
      </c>
      <c r="I10" s="66" t="s">
        <v>133</v>
      </c>
      <c r="J10" s="65" t="s">
        <v>40</v>
      </c>
      <c r="K10" s="67" t="s">
        <v>41</v>
      </c>
      <c r="L10" s="68" t="s">
        <v>134</v>
      </c>
      <c r="M10" s="69" t="s">
        <v>43</v>
      </c>
      <c r="N10" s="70" t="s">
        <v>135</v>
      </c>
      <c r="O10" s="72" t="s">
        <v>136</v>
      </c>
      <c r="P10" s="72" t="s">
        <v>46</v>
      </c>
      <c r="Q10" s="72" t="s">
        <v>47</v>
      </c>
      <c r="R10" s="152" t="s">
        <v>48</v>
      </c>
    </row>
    <row r="11" spans="2:19" s="186" customFormat="1" ht="60" customHeight="1" x14ac:dyDescent="0.25">
      <c r="B11" s="156" t="s">
        <v>137</v>
      </c>
      <c r="C11" s="156" t="s">
        <v>138</v>
      </c>
      <c r="D11" s="156" t="s">
        <v>139</v>
      </c>
      <c r="E11" s="156" t="s">
        <v>140</v>
      </c>
      <c r="F11" s="157" t="s">
        <v>141</v>
      </c>
      <c r="G11" s="157" t="s">
        <v>53</v>
      </c>
      <c r="H11" s="161">
        <v>2</v>
      </c>
      <c r="I11" s="161">
        <v>4</v>
      </c>
      <c r="J11" s="180">
        <f>(Tableau26[[#This Row],[Intensité]]*Tableau26[[#This Row],[Chronicité]])</f>
        <v>8</v>
      </c>
      <c r="K11" s="163" t="s">
        <v>142</v>
      </c>
      <c r="L11" s="173">
        <v>0.25</v>
      </c>
      <c r="M11" s="188">
        <f>Tableau26[[#This Row],[Intensité]]*Tableau26[[#This Row],[Chronicité]]*Tableau26[[#This Row],[Coefficient correction]]</f>
        <v>2</v>
      </c>
      <c r="N11" s="190" t="str">
        <f t="shared" ref="N11:N16" si="0">IF(AND(M11&gt;8,M11&lt;17),"PRIORITE 1",IF(AND(M11&gt;3,M11&lt;9),"PRIORITE 2",IF(AND(M11&gt;1,M11&lt;4),"PRIORITE 3",IF(AND(M11&gt;0,M11&lt;2),"PRIORITE 4",""))))</f>
        <v>PRIORITE 3</v>
      </c>
      <c r="O11" s="168" t="s">
        <v>143</v>
      </c>
      <c r="P11" s="168" t="s">
        <v>144</v>
      </c>
      <c r="Q11" s="168" t="s">
        <v>144</v>
      </c>
      <c r="R11" s="168">
        <v>50</v>
      </c>
    </row>
    <row r="12" spans="2:19" s="186" customFormat="1" ht="60" customHeight="1" x14ac:dyDescent="0.25">
      <c r="B12" s="169"/>
      <c r="C12" s="170"/>
      <c r="D12" s="169"/>
      <c r="E12" s="169"/>
      <c r="F12" s="171"/>
      <c r="G12" s="159"/>
      <c r="H12" s="172"/>
      <c r="I12" s="172"/>
      <c r="J12" s="187">
        <f>(Tableau26[[#This Row],[Intensité]]*Tableau26[[#This Row],[Chronicité]])</f>
        <v>0</v>
      </c>
      <c r="K12" s="174"/>
      <c r="L12" s="173"/>
      <c r="M12" s="189">
        <f>Tableau26[[#This Row],[Intensité]]*Tableau26[[#This Row],[Chronicité]]*Tableau26[[#This Row],[Coefficient correction]]</f>
        <v>0</v>
      </c>
      <c r="N12" s="191" t="str">
        <f t="shared" si="0"/>
        <v/>
      </c>
      <c r="O12" s="175"/>
      <c r="P12" s="175"/>
      <c r="Q12" s="175"/>
      <c r="R12" s="175"/>
    </row>
    <row r="13" spans="2:19" s="186" customFormat="1" ht="60" customHeight="1" x14ac:dyDescent="0.25">
      <c r="B13" s="169"/>
      <c r="C13" s="170"/>
      <c r="D13" s="169"/>
      <c r="E13" s="169"/>
      <c r="F13" s="171"/>
      <c r="G13" s="159"/>
      <c r="H13" s="172"/>
      <c r="I13" s="172"/>
      <c r="J13" s="187">
        <f>(Tableau26[[#This Row],[Intensité]]*Tableau26[[#This Row],[Chronicité]])</f>
        <v>0</v>
      </c>
      <c r="K13" s="174"/>
      <c r="L13" s="173"/>
      <c r="M13" s="189">
        <f>Tableau26[[#This Row],[Intensité]]*Tableau26[[#This Row],[Chronicité]]*Tableau26[[#This Row],[Coefficient correction]]</f>
        <v>0</v>
      </c>
      <c r="N13" s="191" t="str">
        <f t="shared" si="0"/>
        <v/>
      </c>
      <c r="O13" s="175"/>
      <c r="P13" s="175"/>
      <c r="Q13" s="175"/>
      <c r="R13" s="175"/>
    </row>
    <row r="14" spans="2:19" s="186" customFormat="1" ht="60" customHeight="1" x14ac:dyDescent="0.25">
      <c r="B14" s="169"/>
      <c r="C14" s="170"/>
      <c r="D14" s="169"/>
      <c r="E14" s="169"/>
      <c r="F14" s="171"/>
      <c r="G14" s="159"/>
      <c r="H14" s="172"/>
      <c r="I14" s="172"/>
      <c r="J14" s="187">
        <f>(Tableau26[[#This Row],[Intensité]]*Tableau26[[#This Row],[Chronicité]])</f>
        <v>0</v>
      </c>
      <c r="K14" s="174"/>
      <c r="L14" s="173"/>
      <c r="M14" s="189">
        <f>Tableau26[[#This Row],[Intensité]]*Tableau26[[#This Row],[Chronicité]]*Tableau26[[#This Row],[Coefficient correction]]</f>
        <v>0</v>
      </c>
      <c r="N14" s="191" t="str">
        <f t="shared" si="0"/>
        <v/>
      </c>
      <c r="O14" s="175"/>
      <c r="P14" s="175"/>
      <c r="Q14" s="175"/>
      <c r="R14" s="175"/>
    </row>
    <row r="15" spans="2:19" s="186" customFormat="1" ht="60" customHeight="1" x14ac:dyDescent="0.25">
      <c r="B15" s="169"/>
      <c r="C15" s="170"/>
      <c r="D15" s="169"/>
      <c r="E15" s="169"/>
      <c r="F15" s="171"/>
      <c r="G15" s="159"/>
      <c r="H15" s="172"/>
      <c r="I15" s="172"/>
      <c r="J15" s="187">
        <f>(Tableau26[[#This Row],[Intensité]]*Tableau26[[#This Row],[Chronicité]])</f>
        <v>0</v>
      </c>
      <c r="K15" s="174"/>
      <c r="L15" s="173"/>
      <c r="M15" s="189">
        <f>Tableau26[[#This Row],[Intensité]]*Tableau26[[#This Row],[Chronicité]]*Tableau26[[#This Row],[Coefficient correction]]</f>
        <v>0</v>
      </c>
      <c r="N15" s="191" t="str">
        <f t="shared" si="0"/>
        <v/>
      </c>
      <c r="O15" s="175"/>
      <c r="P15" s="175"/>
      <c r="Q15" s="175"/>
      <c r="R15" s="175"/>
    </row>
    <row r="16" spans="2:19" s="186" customFormat="1" ht="60" customHeight="1" x14ac:dyDescent="0.25">
      <c r="B16" s="169"/>
      <c r="C16" s="170"/>
      <c r="D16" s="169"/>
      <c r="E16" s="169"/>
      <c r="F16" s="171"/>
      <c r="G16" s="159"/>
      <c r="H16" s="172"/>
      <c r="I16" s="172"/>
      <c r="J16" s="187">
        <f>(Tableau26[[#This Row],[Intensité]]*Tableau26[[#This Row],[Chronicité]])</f>
        <v>0</v>
      </c>
      <c r="K16" s="174"/>
      <c r="L16" s="173"/>
      <c r="M16" s="189">
        <f>Tableau26[[#This Row],[Intensité]]*Tableau26[[#This Row],[Chronicité]]*Tableau26[[#This Row],[Coefficient correction]]</f>
        <v>0</v>
      </c>
      <c r="N16" s="191" t="str">
        <f t="shared" si="0"/>
        <v/>
      </c>
      <c r="O16" s="175"/>
      <c r="P16" s="175"/>
      <c r="Q16" s="175"/>
      <c r="R16" s="175"/>
    </row>
    <row r="17" spans="2:18" s="186" customFormat="1" ht="60" customHeight="1" x14ac:dyDescent="0.25">
      <c r="B17" s="169"/>
      <c r="C17" s="170"/>
      <c r="D17" s="169"/>
      <c r="E17" s="169"/>
      <c r="F17" s="171"/>
      <c r="G17" s="159"/>
      <c r="H17" s="172"/>
      <c r="I17" s="172"/>
      <c r="J17" s="187">
        <f>(Tableau26[[#This Row],[Intensité]]*Tableau26[[#This Row],[Chronicité]])</f>
        <v>0</v>
      </c>
      <c r="K17" s="174"/>
      <c r="L17" s="173"/>
      <c r="M17" s="189">
        <f>Tableau26[[#This Row],[Intensité]]*Tableau26[[#This Row],[Chronicité]]*Tableau26[[#This Row],[Coefficient correction]]</f>
        <v>0</v>
      </c>
      <c r="N17" s="191" t="str">
        <f t="shared" ref="N17:N26" si="1">IF(AND(M17&gt;8,M17&lt;17),"PRIORITE 1",IF(AND(M17&gt;3,M17&lt;9),"PRIORITE 2",IF(AND(M17&gt;1,M17&lt;4),"PRIORITE 3",IF(AND(M17&gt;0,M17&lt;2),"PRIORITE 4",""))))</f>
        <v/>
      </c>
      <c r="O17" s="175"/>
      <c r="P17" s="175"/>
      <c r="Q17" s="175"/>
      <c r="R17" s="175"/>
    </row>
    <row r="18" spans="2:18" s="186" customFormat="1" ht="60" customHeight="1" x14ac:dyDescent="0.25">
      <c r="B18" s="169"/>
      <c r="C18" s="170"/>
      <c r="D18" s="169"/>
      <c r="E18" s="169"/>
      <c r="F18" s="171"/>
      <c r="G18" s="159"/>
      <c r="H18" s="172"/>
      <c r="I18" s="172"/>
      <c r="J18" s="187">
        <f>(Tableau26[[#This Row],[Intensité]]*Tableau26[[#This Row],[Chronicité]])</f>
        <v>0</v>
      </c>
      <c r="K18" s="174"/>
      <c r="L18" s="173"/>
      <c r="M18" s="189">
        <f>Tableau26[[#This Row],[Intensité]]*Tableau26[[#This Row],[Chronicité]]*Tableau26[[#This Row],[Coefficient correction]]</f>
        <v>0</v>
      </c>
      <c r="N18" s="191" t="str">
        <f t="shared" si="1"/>
        <v/>
      </c>
      <c r="O18" s="175"/>
      <c r="P18" s="175"/>
      <c r="Q18" s="175"/>
      <c r="R18" s="175"/>
    </row>
    <row r="19" spans="2:18" s="186" customFormat="1" ht="60" customHeight="1" x14ac:dyDescent="0.25">
      <c r="B19" s="169"/>
      <c r="C19" s="170"/>
      <c r="D19" s="169"/>
      <c r="E19" s="169"/>
      <c r="F19" s="171"/>
      <c r="G19" s="159"/>
      <c r="H19" s="172"/>
      <c r="I19" s="172"/>
      <c r="J19" s="187">
        <f>(Tableau26[[#This Row],[Intensité]]*Tableau26[[#This Row],[Chronicité]])</f>
        <v>0</v>
      </c>
      <c r="K19" s="174"/>
      <c r="L19" s="173"/>
      <c r="M19" s="189">
        <f>Tableau26[[#This Row],[Intensité]]*Tableau26[[#This Row],[Chronicité]]*Tableau26[[#This Row],[Coefficient correction]]</f>
        <v>0</v>
      </c>
      <c r="N19" s="191" t="str">
        <f t="shared" si="1"/>
        <v/>
      </c>
      <c r="O19" s="175"/>
      <c r="P19" s="175"/>
      <c r="Q19" s="175"/>
      <c r="R19" s="175"/>
    </row>
    <row r="20" spans="2:18" s="186" customFormat="1" ht="60" customHeight="1" x14ac:dyDescent="0.25">
      <c r="B20" s="169"/>
      <c r="C20" s="170"/>
      <c r="D20" s="169"/>
      <c r="E20" s="169"/>
      <c r="F20" s="171"/>
      <c r="G20" s="159"/>
      <c r="H20" s="172"/>
      <c r="I20" s="172"/>
      <c r="J20" s="187">
        <f>(Tableau26[[#This Row],[Intensité]]*Tableau26[[#This Row],[Chronicité]])</f>
        <v>0</v>
      </c>
      <c r="K20" s="174"/>
      <c r="L20" s="173"/>
      <c r="M20" s="189">
        <f>Tableau26[[#This Row],[Intensité]]*Tableau26[[#This Row],[Chronicité]]*Tableau26[[#This Row],[Coefficient correction]]</f>
        <v>0</v>
      </c>
      <c r="N20" s="191" t="str">
        <f t="shared" si="1"/>
        <v/>
      </c>
      <c r="O20" s="175"/>
      <c r="P20" s="175"/>
      <c r="Q20" s="175"/>
      <c r="R20" s="175"/>
    </row>
    <row r="21" spans="2:18" s="186" customFormat="1" ht="60" customHeight="1" x14ac:dyDescent="0.25">
      <c r="B21" s="169"/>
      <c r="C21" s="170"/>
      <c r="D21" s="169"/>
      <c r="E21" s="169"/>
      <c r="F21" s="171"/>
      <c r="G21" s="159"/>
      <c r="H21" s="172"/>
      <c r="I21" s="172"/>
      <c r="J21" s="187">
        <f>(Tableau26[[#This Row],[Intensité]]*Tableau26[[#This Row],[Chronicité]])</f>
        <v>0</v>
      </c>
      <c r="K21" s="174"/>
      <c r="L21" s="173"/>
      <c r="M21" s="189">
        <f>Tableau26[[#This Row],[Intensité]]*Tableau26[[#This Row],[Chronicité]]*Tableau26[[#This Row],[Coefficient correction]]</f>
        <v>0</v>
      </c>
      <c r="N21" s="191" t="str">
        <f t="shared" si="1"/>
        <v/>
      </c>
      <c r="O21" s="175"/>
      <c r="P21" s="175"/>
      <c r="Q21" s="175"/>
      <c r="R21" s="175"/>
    </row>
    <row r="22" spans="2:18" s="186" customFormat="1" ht="60" customHeight="1" x14ac:dyDescent="0.25">
      <c r="B22" s="169"/>
      <c r="C22" s="170"/>
      <c r="D22" s="169"/>
      <c r="E22" s="169"/>
      <c r="F22" s="171"/>
      <c r="G22" s="159"/>
      <c r="H22" s="172"/>
      <c r="I22" s="172"/>
      <c r="J22" s="187">
        <f>(Tableau26[[#This Row],[Intensité]]*Tableau26[[#This Row],[Chronicité]])</f>
        <v>0</v>
      </c>
      <c r="K22" s="174"/>
      <c r="L22" s="173"/>
      <c r="M22" s="189">
        <f>Tableau26[[#This Row],[Intensité]]*Tableau26[[#This Row],[Chronicité]]*Tableau26[[#This Row],[Coefficient correction]]</f>
        <v>0</v>
      </c>
      <c r="N22" s="191" t="str">
        <f t="shared" si="1"/>
        <v/>
      </c>
      <c r="O22" s="175"/>
      <c r="P22" s="175"/>
      <c r="Q22" s="175"/>
      <c r="R22" s="175"/>
    </row>
    <row r="23" spans="2:18" s="186" customFormat="1" ht="60" customHeight="1" x14ac:dyDescent="0.25">
      <c r="B23" s="169"/>
      <c r="C23" s="170"/>
      <c r="D23" s="169"/>
      <c r="E23" s="169"/>
      <c r="F23" s="171"/>
      <c r="G23" s="159"/>
      <c r="H23" s="172"/>
      <c r="I23" s="172"/>
      <c r="J23" s="187">
        <f>(Tableau26[[#This Row],[Intensité]]*Tableau26[[#This Row],[Chronicité]])</f>
        <v>0</v>
      </c>
      <c r="K23" s="174"/>
      <c r="L23" s="173"/>
      <c r="M23" s="189">
        <f>Tableau26[[#This Row],[Intensité]]*Tableau26[[#This Row],[Chronicité]]*Tableau26[[#This Row],[Coefficient correction]]</f>
        <v>0</v>
      </c>
      <c r="N23" s="191" t="str">
        <f t="shared" si="1"/>
        <v/>
      </c>
      <c r="O23" s="175"/>
      <c r="P23" s="175"/>
      <c r="Q23" s="175"/>
      <c r="R23" s="175"/>
    </row>
    <row r="24" spans="2:18" s="186" customFormat="1" ht="60" customHeight="1" x14ac:dyDescent="0.25">
      <c r="B24" s="169"/>
      <c r="C24" s="170"/>
      <c r="D24" s="169"/>
      <c r="E24" s="169"/>
      <c r="F24" s="171"/>
      <c r="G24" s="159"/>
      <c r="H24" s="172"/>
      <c r="I24" s="172"/>
      <c r="J24" s="187">
        <f>(Tableau26[[#This Row],[Intensité]]*Tableau26[[#This Row],[Chronicité]])</f>
        <v>0</v>
      </c>
      <c r="K24" s="174"/>
      <c r="L24" s="173"/>
      <c r="M24" s="189">
        <f>Tableau26[[#This Row],[Intensité]]*Tableau26[[#This Row],[Chronicité]]*Tableau26[[#This Row],[Coefficient correction]]</f>
        <v>0</v>
      </c>
      <c r="N24" s="191" t="str">
        <f t="shared" si="1"/>
        <v/>
      </c>
      <c r="O24" s="175"/>
      <c r="P24" s="175"/>
      <c r="Q24" s="175"/>
      <c r="R24" s="175"/>
    </row>
    <row r="25" spans="2:18" s="186" customFormat="1" ht="60" customHeight="1" x14ac:dyDescent="0.25">
      <c r="B25" s="169"/>
      <c r="C25" s="170"/>
      <c r="D25" s="169"/>
      <c r="E25" s="169"/>
      <c r="F25" s="171"/>
      <c r="G25" s="159"/>
      <c r="H25" s="172"/>
      <c r="I25" s="172"/>
      <c r="J25" s="187">
        <f>(Tableau26[[#This Row],[Intensité]]*Tableau26[[#This Row],[Chronicité]])</f>
        <v>0</v>
      </c>
      <c r="K25" s="174"/>
      <c r="L25" s="173"/>
      <c r="M25" s="189">
        <f>Tableau26[[#This Row],[Intensité]]*Tableau26[[#This Row],[Chronicité]]*Tableau26[[#This Row],[Coefficient correction]]</f>
        <v>0</v>
      </c>
      <c r="N25" s="191" t="str">
        <f t="shared" si="1"/>
        <v/>
      </c>
      <c r="O25" s="175"/>
      <c r="P25" s="175"/>
      <c r="Q25" s="175"/>
      <c r="R25" s="175"/>
    </row>
    <row r="26" spans="2:18" s="186" customFormat="1" ht="60" customHeight="1" x14ac:dyDescent="0.25">
      <c r="B26" s="169"/>
      <c r="C26" s="170"/>
      <c r="D26" s="169"/>
      <c r="E26" s="169"/>
      <c r="F26" s="171"/>
      <c r="G26" s="159"/>
      <c r="H26" s="172"/>
      <c r="I26" s="172"/>
      <c r="J26" s="187">
        <f>(Tableau26[[#This Row],[Intensité]]*Tableau26[[#This Row],[Chronicité]])</f>
        <v>0</v>
      </c>
      <c r="K26" s="174"/>
      <c r="L26" s="173"/>
      <c r="M26" s="189">
        <f>Tableau26[[#This Row],[Intensité]]*Tableau26[[#This Row],[Chronicité]]*Tableau26[[#This Row],[Coefficient correction]]</f>
        <v>0</v>
      </c>
      <c r="N26" s="191" t="str">
        <f t="shared" si="1"/>
        <v/>
      </c>
      <c r="O26" s="175"/>
      <c r="P26" s="175"/>
      <c r="Q26" s="175"/>
      <c r="R26" s="175"/>
    </row>
    <row r="27" spans="2:18" s="186" customFormat="1" ht="60" customHeight="1" x14ac:dyDescent="0.25">
      <c r="B27" s="169"/>
      <c r="C27" s="170"/>
      <c r="D27" s="169"/>
      <c r="E27" s="169"/>
      <c r="F27" s="171"/>
      <c r="G27" s="159"/>
      <c r="H27" s="172"/>
      <c r="I27" s="172"/>
      <c r="J27" s="187">
        <f>(Tableau26[[#This Row],[Intensité]]*Tableau26[[#This Row],[Chronicité]])</f>
        <v>0</v>
      </c>
      <c r="K27" s="174"/>
      <c r="L27" s="173"/>
      <c r="M27" s="189">
        <f>Tableau26[[#This Row],[Intensité]]*Tableau26[[#This Row],[Chronicité]]*Tableau26[[#This Row],[Coefficient correction]]</f>
        <v>0</v>
      </c>
      <c r="N27" s="191"/>
      <c r="O27" s="175"/>
      <c r="P27" s="175"/>
      <c r="Q27" s="175"/>
      <c r="R27" s="175"/>
    </row>
    <row r="28" spans="2:18" s="186" customFormat="1" ht="60" customHeight="1" x14ac:dyDescent="0.25">
      <c r="B28" s="169"/>
      <c r="C28" s="170"/>
      <c r="D28" s="169"/>
      <c r="E28" s="169"/>
      <c r="F28" s="171"/>
      <c r="G28" s="159"/>
      <c r="H28" s="172"/>
      <c r="I28" s="172"/>
      <c r="J28" s="187">
        <f>(Tableau26[[#This Row],[Intensité]]*Tableau26[[#This Row],[Chronicité]])</f>
        <v>0</v>
      </c>
      <c r="K28" s="174"/>
      <c r="L28" s="173"/>
      <c r="M28" s="189">
        <f>Tableau26[[#This Row],[Intensité]]*Tableau26[[#This Row],[Chronicité]]*Tableau26[[#This Row],[Coefficient correction]]</f>
        <v>0</v>
      </c>
      <c r="N28" s="191" t="str">
        <f t="shared" ref="N28:N50" si="2">IF(AND(M28&gt;8,M28&lt;17),"PRIORITE 1",IF(AND(M28&gt;3,M28&lt;9),"PRIORITE 2",IF(AND(M28&gt;1,M28&lt;4),"PRIORITE 3",IF(AND(M28&gt;0,M28&lt;2),"PRIORITE 4",""))))</f>
        <v/>
      </c>
      <c r="O28" s="175"/>
      <c r="P28" s="175"/>
      <c r="Q28" s="175"/>
      <c r="R28" s="175"/>
    </row>
    <row r="29" spans="2:18" s="186" customFormat="1" ht="60" customHeight="1" x14ac:dyDescent="0.25">
      <c r="B29" s="169"/>
      <c r="C29" s="170"/>
      <c r="D29" s="169"/>
      <c r="E29" s="169"/>
      <c r="F29" s="171"/>
      <c r="G29" s="159"/>
      <c r="H29" s="172"/>
      <c r="I29" s="172"/>
      <c r="J29" s="187">
        <f>(Tableau26[[#This Row],[Intensité]]*Tableau26[[#This Row],[Chronicité]])</f>
        <v>0</v>
      </c>
      <c r="K29" s="174"/>
      <c r="L29" s="173"/>
      <c r="M29" s="189">
        <f>Tableau26[[#This Row],[Intensité]]*Tableau26[[#This Row],[Chronicité]]*Tableau26[[#This Row],[Coefficient correction]]</f>
        <v>0</v>
      </c>
      <c r="N29" s="191" t="str">
        <f t="shared" si="2"/>
        <v/>
      </c>
      <c r="O29" s="175"/>
      <c r="P29" s="175"/>
      <c r="Q29" s="175"/>
      <c r="R29" s="175"/>
    </row>
    <row r="30" spans="2:18" s="186" customFormat="1" ht="60" customHeight="1" x14ac:dyDescent="0.25">
      <c r="B30" s="169"/>
      <c r="C30" s="170"/>
      <c r="D30" s="169"/>
      <c r="E30" s="169"/>
      <c r="F30" s="171"/>
      <c r="G30" s="159"/>
      <c r="H30" s="172"/>
      <c r="I30" s="172"/>
      <c r="J30" s="187">
        <f>(Tableau26[[#This Row],[Intensité]]*Tableau26[[#This Row],[Chronicité]])</f>
        <v>0</v>
      </c>
      <c r="K30" s="174"/>
      <c r="L30" s="173"/>
      <c r="M30" s="189">
        <f>Tableau26[[#This Row],[Intensité]]*Tableau26[[#This Row],[Chronicité]]*Tableau26[[#This Row],[Coefficient correction]]</f>
        <v>0</v>
      </c>
      <c r="N30" s="191" t="str">
        <f t="shared" si="2"/>
        <v/>
      </c>
      <c r="O30" s="175"/>
      <c r="P30" s="175"/>
      <c r="Q30" s="175"/>
      <c r="R30" s="175"/>
    </row>
    <row r="31" spans="2:18" s="186" customFormat="1" ht="60" customHeight="1" x14ac:dyDescent="0.25">
      <c r="B31" s="169"/>
      <c r="C31" s="170"/>
      <c r="D31" s="169"/>
      <c r="E31" s="169"/>
      <c r="F31" s="171"/>
      <c r="G31" s="159"/>
      <c r="H31" s="172"/>
      <c r="I31" s="172"/>
      <c r="J31" s="187">
        <f>(Tableau26[[#This Row],[Intensité]]*Tableau26[[#This Row],[Chronicité]])</f>
        <v>0</v>
      </c>
      <c r="K31" s="174"/>
      <c r="L31" s="173"/>
      <c r="M31" s="189">
        <f>Tableau26[[#This Row],[Intensité]]*Tableau26[[#This Row],[Chronicité]]*Tableau26[[#This Row],[Coefficient correction]]</f>
        <v>0</v>
      </c>
      <c r="N31" s="191" t="str">
        <f t="shared" si="2"/>
        <v/>
      </c>
      <c r="O31" s="175"/>
      <c r="P31" s="175"/>
      <c r="Q31" s="175"/>
      <c r="R31" s="175"/>
    </row>
    <row r="32" spans="2:18" s="186" customFormat="1" ht="60" customHeight="1" x14ac:dyDescent="0.25">
      <c r="B32" s="169"/>
      <c r="C32" s="170"/>
      <c r="D32" s="169"/>
      <c r="E32" s="169"/>
      <c r="F32" s="171"/>
      <c r="G32" s="159"/>
      <c r="H32" s="172"/>
      <c r="I32" s="172"/>
      <c r="J32" s="187">
        <f>(Tableau26[[#This Row],[Intensité]]*Tableau26[[#This Row],[Chronicité]])</f>
        <v>0</v>
      </c>
      <c r="K32" s="174"/>
      <c r="L32" s="173"/>
      <c r="M32" s="189">
        <f>Tableau26[[#This Row],[Intensité]]*Tableau26[[#This Row],[Chronicité]]*Tableau26[[#This Row],[Coefficient correction]]</f>
        <v>0</v>
      </c>
      <c r="N32" s="191" t="str">
        <f t="shared" si="2"/>
        <v/>
      </c>
      <c r="O32" s="175"/>
      <c r="P32" s="175"/>
      <c r="Q32" s="175"/>
      <c r="R32" s="175"/>
    </row>
    <row r="33" spans="2:18" s="186" customFormat="1" ht="60" customHeight="1" x14ac:dyDescent="0.25">
      <c r="B33" s="169"/>
      <c r="C33" s="170"/>
      <c r="D33" s="169"/>
      <c r="E33" s="169"/>
      <c r="F33" s="171"/>
      <c r="G33" s="159"/>
      <c r="H33" s="172"/>
      <c r="I33" s="172"/>
      <c r="J33" s="187">
        <f>(Tableau26[[#This Row],[Intensité]]*Tableau26[[#This Row],[Chronicité]])</f>
        <v>0</v>
      </c>
      <c r="K33" s="174"/>
      <c r="L33" s="173"/>
      <c r="M33" s="189">
        <f>Tableau26[[#This Row],[Intensité]]*Tableau26[[#This Row],[Chronicité]]*Tableau26[[#This Row],[Coefficient correction]]</f>
        <v>0</v>
      </c>
      <c r="N33" s="191" t="str">
        <f t="shared" si="2"/>
        <v/>
      </c>
      <c r="O33" s="175"/>
      <c r="P33" s="175"/>
      <c r="Q33" s="175"/>
      <c r="R33" s="175"/>
    </row>
    <row r="34" spans="2:18" s="186" customFormat="1" ht="60" customHeight="1" x14ac:dyDescent="0.25">
      <c r="B34" s="169"/>
      <c r="C34" s="170"/>
      <c r="D34" s="169"/>
      <c r="E34" s="169"/>
      <c r="F34" s="171"/>
      <c r="G34" s="159"/>
      <c r="H34" s="172"/>
      <c r="I34" s="172"/>
      <c r="J34" s="187">
        <f>(Tableau26[[#This Row],[Intensité]]*Tableau26[[#This Row],[Chronicité]])</f>
        <v>0</v>
      </c>
      <c r="K34" s="174"/>
      <c r="L34" s="173"/>
      <c r="M34" s="189">
        <f>Tableau26[[#This Row],[Intensité]]*Tableau26[[#This Row],[Chronicité]]*Tableau26[[#This Row],[Coefficient correction]]</f>
        <v>0</v>
      </c>
      <c r="N34" s="191" t="str">
        <f t="shared" si="2"/>
        <v/>
      </c>
      <c r="O34" s="175"/>
      <c r="P34" s="175"/>
      <c r="Q34" s="175"/>
      <c r="R34" s="175"/>
    </row>
    <row r="35" spans="2:18" s="186" customFormat="1" ht="60" customHeight="1" x14ac:dyDescent="0.25">
      <c r="B35" s="169"/>
      <c r="C35" s="170"/>
      <c r="D35" s="169"/>
      <c r="E35" s="169"/>
      <c r="F35" s="171"/>
      <c r="G35" s="159"/>
      <c r="H35" s="172"/>
      <c r="I35" s="172"/>
      <c r="J35" s="187">
        <f>(Tableau26[[#This Row],[Intensité]]*Tableau26[[#This Row],[Chronicité]])</f>
        <v>0</v>
      </c>
      <c r="K35" s="174"/>
      <c r="L35" s="173"/>
      <c r="M35" s="189">
        <f>Tableau26[[#This Row],[Intensité]]*Tableau26[[#This Row],[Chronicité]]*Tableau26[[#This Row],[Coefficient correction]]</f>
        <v>0</v>
      </c>
      <c r="N35" s="191" t="str">
        <f t="shared" si="2"/>
        <v/>
      </c>
      <c r="O35" s="175"/>
      <c r="P35" s="175"/>
      <c r="Q35" s="175"/>
      <c r="R35" s="175"/>
    </row>
    <row r="36" spans="2:18" s="186" customFormat="1" ht="60" customHeight="1" x14ac:dyDescent="0.25">
      <c r="B36" s="169"/>
      <c r="C36" s="170"/>
      <c r="D36" s="169"/>
      <c r="E36" s="169"/>
      <c r="F36" s="171"/>
      <c r="G36" s="159"/>
      <c r="H36" s="172"/>
      <c r="I36" s="172"/>
      <c r="J36" s="187">
        <f>(Tableau26[[#This Row],[Intensité]]*Tableau26[[#This Row],[Chronicité]])</f>
        <v>0</v>
      </c>
      <c r="K36" s="174"/>
      <c r="L36" s="173"/>
      <c r="M36" s="189">
        <f>Tableau26[[#This Row],[Intensité]]*Tableau26[[#This Row],[Chronicité]]*Tableau26[[#This Row],[Coefficient correction]]</f>
        <v>0</v>
      </c>
      <c r="N36" s="191" t="str">
        <f t="shared" si="2"/>
        <v/>
      </c>
      <c r="O36" s="175"/>
      <c r="P36" s="175"/>
      <c r="Q36" s="175"/>
      <c r="R36" s="175"/>
    </row>
    <row r="37" spans="2:18" s="186" customFormat="1" ht="60" customHeight="1" x14ac:dyDescent="0.25">
      <c r="B37" s="169"/>
      <c r="C37" s="170"/>
      <c r="D37" s="169"/>
      <c r="E37" s="169"/>
      <c r="F37" s="171"/>
      <c r="G37" s="159"/>
      <c r="H37" s="172"/>
      <c r="I37" s="172"/>
      <c r="J37" s="187">
        <f>(Tableau26[[#This Row],[Intensité]]*Tableau26[[#This Row],[Chronicité]])</f>
        <v>0</v>
      </c>
      <c r="K37" s="174"/>
      <c r="L37" s="173"/>
      <c r="M37" s="189">
        <f>Tableau26[[#This Row],[Intensité]]*Tableau26[[#This Row],[Chronicité]]*Tableau26[[#This Row],[Coefficient correction]]</f>
        <v>0</v>
      </c>
      <c r="N37" s="191" t="str">
        <f t="shared" si="2"/>
        <v/>
      </c>
      <c r="O37" s="175"/>
      <c r="P37" s="175"/>
      <c r="Q37" s="175"/>
      <c r="R37" s="175"/>
    </row>
    <row r="38" spans="2:18" s="186" customFormat="1" ht="60" customHeight="1" x14ac:dyDescent="0.25">
      <c r="B38" s="169"/>
      <c r="C38" s="170"/>
      <c r="D38" s="169"/>
      <c r="E38" s="169"/>
      <c r="F38" s="171"/>
      <c r="G38" s="159"/>
      <c r="H38" s="172"/>
      <c r="I38" s="172"/>
      <c r="J38" s="187">
        <f>(Tableau26[[#This Row],[Intensité]]*Tableau26[[#This Row],[Chronicité]])</f>
        <v>0</v>
      </c>
      <c r="K38" s="174"/>
      <c r="L38" s="173"/>
      <c r="M38" s="189">
        <f>Tableau26[[#This Row],[Intensité]]*Tableau26[[#This Row],[Chronicité]]*Tableau26[[#This Row],[Coefficient correction]]</f>
        <v>0</v>
      </c>
      <c r="N38" s="191" t="str">
        <f t="shared" si="2"/>
        <v/>
      </c>
      <c r="O38" s="175"/>
      <c r="P38" s="175"/>
      <c r="Q38" s="175"/>
      <c r="R38" s="175"/>
    </row>
    <row r="39" spans="2:18" s="186" customFormat="1" ht="60" customHeight="1" x14ac:dyDescent="0.25">
      <c r="B39" s="169"/>
      <c r="C39" s="170"/>
      <c r="D39" s="169"/>
      <c r="E39" s="169"/>
      <c r="F39" s="171"/>
      <c r="G39" s="159"/>
      <c r="H39" s="172"/>
      <c r="I39" s="172"/>
      <c r="J39" s="187">
        <f>(Tableau26[[#This Row],[Intensité]]*Tableau26[[#This Row],[Chronicité]])</f>
        <v>0</v>
      </c>
      <c r="K39" s="174"/>
      <c r="L39" s="173"/>
      <c r="M39" s="189">
        <f>Tableau26[[#This Row],[Intensité]]*Tableau26[[#This Row],[Chronicité]]*Tableau26[[#This Row],[Coefficient correction]]</f>
        <v>0</v>
      </c>
      <c r="N39" s="191" t="str">
        <f t="shared" si="2"/>
        <v/>
      </c>
      <c r="O39" s="175"/>
      <c r="P39" s="175"/>
      <c r="Q39" s="175"/>
      <c r="R39" s="175"/>
    </row>
    <row r="40" spans="2:18" s="186" customFormat="1" ht="60" customHeight="1" x14ac:dyDescent="0.25">
      <c r="B40" s="169"/>
      <c r="C40" s="170"/>
      <c r="D40" s="169"/>
      <c r="E40" s="169"/>
      <c r="F40" s="171"/>
      <c r="G40" s="159"/>
      <c r="H40" s="172"/>
      <c r="I40" s="172"/>
      <c r="J40" s="187">
        <f>(Tableau26[[#This Row],[Intensité]]*Tableau26[[#This Row],[Chronicité]])</f>
        <v>0</v>
      </c>
      <c r="K40" s="174"/>
      <c r="L40" s="173"/>
      <c r="M40" s="189">
        <f>Tableau26[[#This Row],[Intensité]]*Tableau26[[#This Row],[Chronicité]]*Tableau26[[#This Row],[Coefficient correction]]</f>
        <v>0</v>
      </c>
      <c r="N40" s="191" t="str">
        <f t="shared" si="2"/>
        <v/>
      </c>
      <c r="O40" s="175"/>
      <c r="P40" s="175"/>
      <c r="Q40" s="175"/>
      <c r="R40" s="175"/>
    </row>
    <row r="41" spans="2:18" s="186" customFormat="1" ht="60" customHeight="1" x14ac:dyDescent="0.25">
      <c r="B41" s="169"/>
      <c r="C41" s="170"/>
      <c r="D41" s="169"/>
      <c r="E41" s="169"/>
      <c r="F41" s="171"/>
      <c r="G41" s="159"/>
      <c r="H41" s="172"/>
      <c r="I41" s="172"/>
      <c r="J41" s="187">
        <f>(Tableau26[[#This Row],[Intensité]]*Tableau26[[#This Row],[Chronicité]])</f>
        <v>0</v>
      </c>
      <c r="K41" s="174"/>
      <c r="L41" s="173"/>
      <c r="M41" s="189">
        <f>Tableau26[[#This Row],[Intensité]]*Tableau26[[#This Row],[Chronicité]]*Tableau26[[#This Row],[Coefficient correction]]</f>
        <v>0</v>
      </c>
      <c r="N41" s="191" t="str">
        <f t="shared" si="2"/>
        <v/>
      </c>
      <c r="O41" s="175"/>
      <c r="P41" s="175"/>
      <c r="Q41" s="175"/>
      <c r="R41" s="175"/>
    </row>
    <row r="42" spans="2:18" s="186" customFormat="1" ht="60" customHeight="1" x14ac:dyDescent="0.25">
      <c r="B42" s="169"/>
      <c r="C42" s="170"/>
      <c r="D42" s="169"/>
      <c r="E42" s="169"/>
      <c r="F42" s="171"/>
      <c r="G42" s="159"/>
      <c r="H42" s="172"/>
      <c r="I42" s="172"/>
      <c r="J42" s="187">
        <f>(Tableau26[[#This Row],[Intensité]]*Tableau26[[#This Row],[Chronicité]])</f>
        <v>0</v>
      </c>
      <c r="K42" s="174"/>
      <c r="L42" s="173"/>
      <c r="M42" s="189">
        <f>Tableau26[[#This Row],[Intensité]]*Tableau26[[#This Row],[Chronicité]]*Tableau26[[#This Row],[Coefficient correction]]</f>
        <v>0</v>
      </c>
      <c r="N42" s="191" t="str">
        <f t="shared" si="2"/>
        <v/>
      </c>
      <c r="O42" s="175"/>
      <c r="P42" s="175"/>
      <c r="Q42" s="175"/>
      <c r="R42" s="175"/>
    </row>
    <row r="43" spans="2:18" s="186" customFormat="1" ht="60" customHeight="1" x14ac:dyDescent="0.25">
      <c r="B43" s="169"/>
      <c r="C43" s="170"/>
      <c r="D43" s="169"/>
      <c r="E43" s="169"/>
      <c r="F43" s="171"/>
      <c r="G43" s="159"/>
      <c r="H43" s="172"/>
      <c r="I43" s="172"/>
      <c r="J43" s="187">
        <f>(Tableau26[[#This Row],[Intensité]]*Tableau26[[#This Row],[Chronicité]])</f>
        <v>0</v>
      </c>
      <c r="K43" s="174"/>
      <c r="L43" s="173"/>
      <c r="M43" s="189">
        <f>Tableau26[[#This Row],[Intensité]]*Tableau26[[#This Row],[Chronicité]]*Tableau26[[#This Row],[Coefficient correction]]</f>
        <v>0</v>
      </c>
      <c r="N43" s="191" t="str">
        <f t="shared" si="2"/>
        <v/>
      </c>
      <c r="O43" s="175"/>
      <c r="P43" s="175"/>
      <c r="Q43" s="175"/>
      <c r="R43" s="175"/>
    </row>
    <row r="44" spans="2:18" s="186" customFormat="1" ht="60" customHeight="1" x14ac:dyDescent="0.25">
      <c r="B44" s="169"/>
      <c r="C44" s="170"/>
      <c r="D44" s="169"/>
      <c r="E44" s="169"/>
      <c r="F44" s="171"/>
      <c r="G44" s="159"/>
      <c r="H44" s="172"/>
      <c r="I44" s="172"/>
      <c r="J44" s="187">
        <f>(Tableau26[[#This Row],[Intensité]]*Tableau26[[#This Row],[Chronicité]])</f>
        <v>0</v>
      </c>
      <c r="K44" s="174"/>
      <c r="L44" s="173"/>
      <c r="M44" s="189">
        <f>Tableau26[[#This Row],[Intensité]]*Tableau26[[#This Row],[Chronicité]]*Tableau26[[#This Row],[Coefficient correction]]</f>
        <v>0</v>
      </c>
      <c r="N44" s="191" t="str">
        <f t="shared" si="2"/>
        <v/>
      </c>
      <c r="O44" s="175"/>
      <c r="P44" s="175"/>
      <c r="Q44" s="175"/>
      <c r="R44" s="175"/>
    </row>
    <row r="45" spans="2:18" s="186" customFormat="1" ht="60" customHeight="1" x14ac:dyDescent="0.25">
      <c r="B45" s="169"/>
      <c r="C45" s="170"/>
      <c r="D45" s="169"/>
      <c r="E45" s="169"/>
      <c r="F45" s="171"/>
      <c r="G45" s="159"/>
      <c r="H45" s="172"/>
      <c r="I45" s="172"/>
      <c r="J45" s="187">
        <f>(Tableau26[[#This Row],[Intensité]]*Tableau26[[#This Row],[Chronicité]])</f>
        <v>0</v>
      </c>
      <c r="K45" s="174"/>
      <c r="L45" s="173"/>
      <c r="M45" s="189">
        <f>Tableau26[[#This Row],[Intensité]]*Tableau26[[#This Row],[Chronicité]]*Tableau26[[#This Row],[Coefficient correction]]</f>
        <v>0</v>
      </c>
      <c r="N45" s="191" t="str">
        <f t="shared" si="2"/>
        <v/>
      </c>
      <c r="O45" s="175"/>
      <c r="P45" s="175"/>
      <c r="Q45" s="175"/>
      <c r="R45" s="175"/>
    </row>
    <row r="46" spans="2:18" s="186" customFormat="1" ht="60" customHeight="1" x14ac:dyDescent="0.25">
      <c r="B46" s="169"/>
      <c r="C46" s="170"/>
      <c r="D46" s="169"/>
      <c r="E46" s="169"/>
      <c r="F46" s="171"/>
      <c r="G46" s="159"/>
      <c r="H46" s="172"/>
      <c r="I46" s="172"/>
      <c r="J46" s="187">
        <f>(Tableau26[[#This Row],[Intensité]]*Tableau26[[#This Row],[Chronicité]])</f>
        <v>0</v>
      </c>
      <c r="K46" s="174"/>
      <c r="L46" s="173"/>
      <c r="M46" s="189">
        <f>Tableau26[[#This Row],[Intensité]]*Tableau26[[#This Row],[Chronicité]]*Tableau26[[#This Row],[Coefficient correction]]</f>
        <v>0</v>
      </c>
      <c r="N46" s="191" t="str">
        <f t="shared" si="2"/>
        <v/>
      </c>
      <c r="O46" s="175"/>
      <c r="P46" s="175"/>
      <c r="Q46" s="175"/>
      <c r="R46" s="175"/>
    </row>
    <row r="47" spans="2:18" s="186" customFormat="1" ht="60" customHeight="1" x14ac:dyDescent="0.25">
      <c r="B47" s="169"/>
      <c r="C47" s="170"/>
      <c r="D47" s="169"/>
      <c r="E47" s="169"/>
      <c r="F47" s="171"/>
      <c r="G47" s="159"/>
      <c r="H47" s="172"/>
      <c r="I47" s="172"/>
      <c r="J47" s="187">
        <f>(Tableau26[[#This Row],[Intensité]]*Tableau26[[#This Row],[Chronicité]])</f>
        <v>0</v>
      </c>
      <c r="K47" s="174"/>
      <c r="L47" s="173"/>
      <c r="M47" s="189">
        <f>Tableau26[[#This Row],[Intensité]]*Tableau26[[#This Row],[Chronicité]]*Tableau26[[#This Row],[Coefficient correction]]</f>
        <v>0</v>
      </c>
      <c r="N47" s="191" t="str">
        <f t="shared" si="2"/>
        <v/>
      </c>
      <c r="O47" s="175"/>
      <c r="P47" s="175"/>
      <c r="Q47" s="175"/>
      <c r="R47" s="175"/>
    </row>
    <row r="48" spans="2:18" s="186" customFormat="1" ht="60" customHeight="1" x14ac:dyDescent="0.25">
      <c r="B48" s="169"/>
      <c r="C48" s="170"/>
      <c r="D48" s="169"/>
      <c r="E48" s="169"/>
      <c r="F48" s="171"/>
      <c r="G48" s="159"/>
      <c r="H48" s="172"/>
      <c r="I48" s="172"/>
      <c r="J48" s="187">
        <f>(Tableau26[[#This Row],[Intensité]]*Tableau26[[#This Row],[Chronicité]])</f>
        <v>0</v>
      </c>
      <c r="K48" s="174"/>
      <c r="L48" s="173"/>
      <c r="M48" s="189">
        <f>Tableau26[[#This Row],[Intensité]]*Tableau26[[#This Row],[Chronicité]]*Tableau26[[#This Row],[Coefficient correction]]</f>
        <v>0</v>
      </c>
      <c r="N48" s="191" t="str">
        <f t="shared" si="2"/>
        <v/>
      </c>
      <c r="O48" s="175"/>
      <c r="P48" s="175"/>
      <c r="Q48" s="175"/>
      <c r="R48" s="175"/>
    </row>
    <row r="49" spans="2:18" s="186" customFormat="1" ht="60" customHeight="1" x14ac:dyDescent="0.25">
      <c r="B49" s="169"/>
      <c r="C49" s="170"/>
      <c r="D49" s="169"/>
      <c r="E49" s="169"/>
      <c r="F49" s="171"/>
      <c r="G49" s="159"/>
      <c r="H49" s="172"/>
      <c r="I49" s="172"/>
      <c r="J49" s="187">
        <f>(Tableau26[[#This Row],[Intensité]]*Tableau26[[#This Row],[Chronicité]])</f>
        <v>0</v>
      </c>
      <c r="K49" s="174"/>
      <c r="L49" s="173"/>
      <c r="M49" s="189">
        <f>Tableau26[[#This Row],[Intensité]]*Tableau26[[#This Row],[Chronicité]]*Tableau26[[#This Row],[Coefficient correction]]</f>
        <v>0</v>
      </c>
      <c r="N49" s="191" t="str">
        <f t="shared" si="2"/>
        <v/>
      </c>
      <c r="O49" s="175"/>
      <c r="P49" s="175"/>
      <c r="Q49" s="175"/>
      <c r="R49" s="175"/>
    </row>
    <row r="50" spans="2:18" s="186" customFormat="1" ht="79.150000000000006" customHeight="1" x14ac:dyDescent="0.25">
      <c r="B50" s="160" t="s">
        <v>145</v>
      </c>
      <c r="C50" s="170"/>
      <c r="D50" s="169"/>
      <c r="E50" s="169"/>
      <c r="F50" s="171"/>
      <c r="G50" s="159"/>
      <c r="H50" s="172"/>
      <c r="I50" s="172"/>
      <c r="J50" s="187">
        <f>(Tableau26[[#This Row],[Intensité]]*Tableau26[[#This Row],[Chronicité]])</f>
        <v>0</v>
      </c>
      <c r="K50" s="174"/>
      <c r="L50" s="173"/>
      <c r="M50" s="189">
        <f>Tableau26[[#This Row],[Intensité]]*Tableau26[[#This Row],[Chronicité]]*Tableau26[[#This Row],[Coefficient correction]]</f>
        <v>0</v>
      </c>
      <c r="N50" s="191" t="str">
        <f t="shared" si="2"/>
        <v/>
      </c>
      <c r="O50" s="175"/>
      <c r="P50" s="175"/>
      <c r="Q50" s="175"/>
      <c r="R50" s="175"/>
    </row>
  </sheetData>
  <sheetProtection insertRows="0" deleteRows="0"/>
  <dataConsolidate link="1"/>
  <mergeCells count="8">
    <mergeCell ref="B9:K9"/>
    <mergeCell ref="L9:N9"/>
    <mergeCell ref="O9:R9"/>
    <mergeCell ref="B6:N6"/>
    <mergeCell ref="K8:N8"/>
    <mergeCell ref="O8:R8"/>
    <mergeCell ref="B8:E8"/>
    <mergeCell ref="F8:J8"/>
  </mergeCells>
  <phoneticPr fontId="58" type="noConversion"/>
  <conditionalFormatting sqref="J9:J50">
    <cfRule type="cellIs" dxfId="8" priority="21" operator="equal">
      <formula>0</formula>
    </cfRule>
  </conditionalFormatting>
  <conditionalFormatting sqref="J11:J50">
    <cfRule type="cellIs" dxfId="7" priority="14" operator="between">
      <formula>9</formula>
      <formula>16</formula>
    </cfRule>
    <cfRule type="cellIs" dxfId="6" priority="15" operator="between">
      <formula>4</formula>
      <formula>8</formula>
    </cfRule>
    <cfRule type="cellIs" dxfId="5" priority="16" operator="equal">
      <formula>1</formula>
    </cfRule>
    <cfRule type="cellIs" dxfId="4" priority="17" operator="between">
      <formula>2</formula>
      <formula>3</formula>
    </cfRule>
  </conditionalFormatting>
  <conditionalFormatting sqref="N11:N50">
    <cfRule type="containsText" dxfId="3" priority="13" operator="containsText" text="PRIORITE 4">
      <formula>NOT(ISERROR(SEARCH("PRIORITE 4",N11)))</formula>
    </cfRule>
    <cfRule type="containsText" dxfId="2" priority="18" operator="containsText" text="PRIORITE 3">
      <formula>NOT(ISERROR(SEARCH("PRIORITE 3",N11)))</formula>
    </cfRule>
    <cfRule type="containsText" dxfId="1" priority="19" operator="containsText" text="PRIORITE 2">
      <formula>NOT(ISERROR(SEARCH("PRIORITE 2",N11)))</formula>
    </cfRule>
    <cfRule type="containsText" dxfId="0" priority="20" operator="containsText" text="PRIORITE 1">
      <formula>NOT(ISERROR(SEARCH("PRIORITE 1",N11)))</formula>
    </cfRule>
  </conditionalFormatting>
  <conditionalFormatting sqref="R11:R50">
    <cfRule type="iconSet" priority="357">
      <iconSet iconSet="3Symbols">
        <cfvo type="percent" val="0"/>
        <cfvo type="num" val="1"/>
        <cfvo type="num" val="100"/>
      </iconSet>
    </cfRule>
  </conditionalFormatting>
  <dataValidations count="4">
    <dataValidation type="list" allowBlank="1" showInputMessage="1" showErrorMessage="1" sqref="H11:I50" xr:uid="{F33B27A5-C10F-4545-9E51-23A13CA5A51A}">
      <formula1>"1,2,3,4"</formula1>
    </dataValidation>
    <dataValidation type="list" allowBlank="1" showInputMessage="1" showErrorMessage="1" sqref="C11:C50" xr:uid="{039E30BE-4469-4AC3-A7E2-5250F0D151BE}">
      <formula1>facteursRPS</formula1>
    </dataValidation>
    <dataValidation type="list" allowBlank="1" showInputMessage="1" showErrorMessage="1" sqref="D11:D50" xr:uid="{481CA12F-029F-4C85-93AE-50009136D4D3}">
      <formula1>INDIRECT($C11)</formula1>
    </dataValidation>
    <dataValidation type="list" allowBlank="1" showInputMessage="1" showErrorMessage="1" sqref="G11:G50" xr:uid="{C8F8DC70-DF1A-498D-88F6-BAE96D4A9FE9}">
      <formula1>"Indifférent, Hommes, Femmes"</formula1>
    </dataValidation>
  </dataValidations>
  <pageMargins left="0.7" right="0.7" top="0.75" bottom="0.75" header="0.3" footer="0.3"/>
  <pageSetup paperSize="9" scale="18"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8849D41F-8965-4D50-ACD2-DE8AF7748819}">
          <x14:formula1>
            <xm:f>Feuil1!$D$4:$D$7</xm:f>
          </x14:formula1>
          <xm:sqref>L11:L50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E982-AB9C-468B-B78A-C38C229A5C67}">
  <sheetPr>
    <tabColor theme="5" tint="0.59999389629810485"/>
  </sheetPr>
  <dimension ref="B1:O18"/>
  <sheetViews>
    <sheetView zoomScale="85" zoomScaleNormal="85" workbookViewId="0">
      <selection activeCell="B6" sqref="B6"/>
    </sheetView>
  </sheetViews>
  <sheetFormatPr baseColWidth="10" defaultColWidth="11.42578125" defaultRowHeight="15" x14ac:dyDescent="0.25"/>
  <cols>
    <col min="1" max="1" width="11.42578125" style="36"/>
    <col min="2" max="2" width="57.85546875" style="36" customWidth="1"/>
    <col min="3" max="3" width="11.42578125" style="36"/>
    <col min="4" max="4" width="57.85546875" style="36" customWidth="1"/>
    <col min="5" max="5" width="11.42578125" style="36"/>
    <col min="6" max="6" width="57.85546875" style="36" customWidth="1"/>
    <col min="7" max="7" width="11.42578125" style="36"/>
    <col min="8" max="8" width="10.7109375" style="36" customWidth="1"/>
    <col min="9" max="9" width="56.42578125" style="36" hidden="1" customWidth="1"/>
    <col min="10" max="10" width="53.5703125" style="36" hidden="1" customWidth="1"/>
    <col min="11" max="11" width="39.85546875" style="36" hidden="1" customWidth="1"/>
    <col min="12" max="12" width="46.85546875" style="36" hidden="1" customWidth="1"/>
    <col min="13" max="13" width="62.7109375" style="36" hidden="1" customWidth="1"/>
    <col min="14" max="14" width="32.5703125" style="36" hidden="1" customWidth="1"/>
    <col min="15" max="15" width="59.85546875" style="36" hidden="1" customWidth="1"/>
    <col min="16" max="16" width="10.7109375" style="36" customWidth="1"/>
    <col min="17" max="16384" width="11.42578125" style="36"/>
  </cols>
  <sheetData>
    <row r="1" spans="2:15" ht="15.75" thickBot="1" x14ac:dyDescent="0.3"/>
    <row r="2" spans="2:15" ht="51.75" customHeight="1" thickBot="1" x14ac:dyDescent="0.3">
      <c r="B2" s="317" t="s">
        <v>146</v>
      </c>
      <c r="C2" s="318"/>
      <c r="D2" s="318"/>
      <c r="E2" s="318"/>
      <c r="F2" s="319"/>
    </row>
    <row r="3" spans="2:15" ht="108" customHeight="1" x14ac:dyDescent="0.25">
      <c r="B3" s="320" t="s">
        <v>147</v>
      </c>
      <c r="C3" s="320"/>
      <c r="D3" s="320"/>
      <c r="E3" s="320"/>
      <c r="F3" s="320"/>
      <c r="H3"/>
    </row>
    <row r="4" spans="2:15" ht="51.75" customHeight="1" x14ac:dyDescent="0.25">
      <c r="B4" s="255" t="s">
        <v>60</v>
      </c>
      <c r="C4" s="256"/>
      <c r="D4" s="256"/>
      <c r="E4" s="256"/>
      <c r="F4" s="256"/>
    </row>
    <row r="6" spans="2:15" ht="39.75" customHeight="1" x14ac:dyDescent="0.25">
      <c r="B6" s="35" t="s">
        <v>148</v>
      </c>
      <c r="C6" s="56"/>
      <c r="D6" s="37" t="s">
        <v>149</v>
      </c>
      <c r="E6" s="56"/>
      <c r="F6" s="38" t="s">
        <v>150</v>
      </c>
      <c r="I6" s="35" t="s">
        <v>138</v>
      </c>
      <c r="J6" s="37" t="s">
        <v>151</v>
      </c>
      <c r="K6" s="38" t="s">
        <v>152</v>
      </c>
      <c r="L6" s="47" t="s">
        <v>153</v>
      </c>
      <c r="M6" s="57" t="s">
        <v>154</v>
      </c>
      <c r="N6" s="44" t="s">
        <v>155</v>
      </c>
      <c r="O6" s="48" t="s">
        <v>156</v>
      </c>
    </row>
    <row r="7" spans="2:15" ht="39.75" customHeight="1" x14ac:dyDescent="0.25">
      <c r="B7" s="39" t="s">
        <v>157</v>
      </c>
      <c r="C7" s="56"/>
      <c r="D7" s="40" t="s">
        <v>158</v>
      </c>
      <c r="E7" s="56"/>
      <c r="F7" s="41" t="s">
        <v>159</v>
      </c>
      <c r="I7" s="39" t="s">
        <v>157</v>
      </c>
      <c r="J7" s="40" t="s">
        <v>158</v>
      </c>
      <c r="K7" s="41" t="s">
        <v>159</v>
      </c>
      <c r="L7" s="49" t="s">
        <v>160</v>
      </c>
      <c r="M7" s="46" t="s">
        <v>161</v>
      </c>
      <c r="N7" s="45" t="s">
        <v>162</v>
      </c>
      <c r="O7" s="50" t="s">
        <v>163</v>
      </c>
    </row>
    <row r="8" spans="2:15" ht="39.75" customHeight="1" x14ac:dyDescent="0.25">
      <c r="B8" s="39" t="s">
        <v>164</v>
      </c>
      <c r="C8" s="56"/>
      <c r="D8" s="111" t="s">
        <v>165</v>
      </c>
      <c r="E8" s="56"/>
      <c r="F8" s="41" t="s">
        <v>166</v>
      </c>
      <c r="I8" s="39" t="s">
        <v>164</v>
      </c>
      <c r="J8" s="52" t="s">
        <v>165</v>
      </c>
      <c r="K8" s="41" t="s">
        <v>166</v>
      </c>
      <c r="L8" s="49" t="s">
        <v>167</v>
      </c>
      <c r="M8" s="46" t="s">
        <v>168</v>
      </c>
      <c r="N8" s="45" t="s">
        <v>169</v>
      </c>
      <c r="O8" s="50" t="s">
        <v>170</v>
      </c>
    </row>
    <row r="9" spans="2:15" ht="39.75" customHeight="1" x14ac:dyDescent="0.25">
      <c r="B9" s="42" t="s">
        <v>171</v>
      </c>
      <c r="C9" s="56"/>
      <c r="D9" s="43" t="s">
        <v>172</v>
      </c>
      <c r="E9" s="56"/>
      <c r="F9" s="41" t="s">
        <v>173</v>
      </c>
      <c r="I9" s="42" t="s">
        <v>171</v>
      </c>
      <c r="J9" s="43" t="s">
        <v>172</v>
      </c>
      <c r="K9" s="41" t="s">
        <v>173</v>
      </c>
      <c r="L9" s="49" t="s">
        <v>174</v>
      </c>
      <c r="M9" s="46" t="s">
        <v>175</v>
      </c>
    </row>
    <row r="10" spans="2:15" ht="39.75" customHeight="1" x14ac:dyDescent="0.25">
      <c r="B10" s="42" t="s">
        <v>176</v>
      </c>
      <c r="C10" s="56"/>
      <c r="D10" s="43" t="s">
        <v>177</v>
      </c>
      <c r="E10" s="56"/>
      <c r="F10" s="56"/>
      <c r="I10" s="42" t="s">
        <v>176</v>
      </c>
      <c r="J10" s="43" t="s">
        <v>177</v>
      </c>
      <c r="M10" s="46" t="s">
        <v>178</v>
      </c>
    </row>
    <row r="11" spans="2:15" ht="39.75" customHeight="1" x14ac:dyDescent="0.25">
      <c r="B11" s="42" t="s">
        <v>139</v>
      </c>
      <c r="C11" s="56"/>
      <c r="D11" s="43" t="s">
        <v>179</v>
      </c>
      <c r="E11" s="56"/>
      <c r="F11" s="44" t="s">
        <v>180</v>
      </c>
      <c r="I11" s="42" t="s">
        <v>139</v>
      </c>
      <c r="J11" s="43" t="s">
        <v>181</v>
      </c>
    </row>
    <row r="12" spans="2:15" ht="39.75" customHeight="1" x14ac:dyDescent="0.25">
      <c r="B12" s="42" t="s">
        <v>182</v>
      </c>
      <c r="C12" s="56"/>
      <c r="D12" s="56"/>
      <c r="E12" s="56"/>
      <c r="F12" s="45" t="s">
        <v>162</v>
      </c>
      <c r="I12" s="42" t="s">
        <v>182</v>
      </c>
    </row>
    <row r="13" spans="2:15" ht="39.75" customHeight="1" x14ac:dyDescent="0.25">
      <c r="B13" s="42" t="s">
        <v>183</v>
      </c>
      <c r="C13" s="56"/>
      <c r="D13" s="57" t="s">
        <v>184</v>
      </c>
      <c r="E13" s="56"/>
      <c r="F13" s="45" t="s">
        <v>169</v>
      </c>
      <c r="I13" s="42" t="s">
        <v>183</v>
      </c>
    </row>
    <row r="14" spans="2:15" ht="39.75" customHeight="1" x14ac:dyDescent="0.25">
      <c r="B14" s="56"/>
      <c r="C14" s="56"/>
      <c r="D14" s="46" t="s">
        <v>161</v>
      </c>
      <c r="E14" s="56"/>
      <c r="F14" s="56"/>
    </row>
    <row r="15" spans="2:15" ht="39.75" customHeight="1" x14ac:dyDescent="0.25">
      <c r="B15" s="47" t="s">
        <v>185</v>
      </c>
      <c r="C15" s="56"/>
      <c r="D15" s="46" t="s">
        <v>168</v>
      </c>
      <c r="E15" s="56"/>
      <c r="F15" s="48" t="s">
        <v>186</v>
      </c>
    </row>
    <row r="16" spans="2:15" ht="39.75" customHeight="1" x14ac:dyDescent="0.25">
      <c r="B16" s="49" t="s">
        <v>160</v>
      </c>
      <c r="C16" s="56"/>
      <c r="D16" s="46" t="s">
        <v>187</v>
      </c>
      <c r="E16" s="56"/>
      <c r="F16" s="50" t="s">
        <v>163</v>
      </c>
    </row>
    <row r="17" spans="2:6" ht="39.75" customHeight="1" x14ac:dyDescent="0.25">
      <c r="B17" s="49" t="s">
        <v>167</v>
      </c>
      <c r="C17" s="56"/>
      <c r="D17" s="46" t="s">
        <v>178</v>
      </c>
      <c r="E17" s="56"/>
      <c r="F17" s="50" t="s">
        <v>170</v>
      </c>
    </row>
    <row r="18" spans="2:6" ht="39.75" customHeight="1" x14ac:dyDescent="0.25">
      <c r="B18" s="49" t="s">
        <v>174</v>
      </c>
      <c r="C18" s="56"/>
      <c r="D18" s="56"/>
      <c r="E18" s="56"/>
      <c r="F18" s="56"/>
    </row>
  </sheetData>
  <mergeCells count="3">
    <mergeCell ref="B4:F4"/>
    <mergeCell ref="B2:F2"/>
    <mergeCell ref="B3:F3"/>
  </mergeCells>
  <pageMargins left="0.7" right="0.7" top="0.75" bottom="0.75" header="0.3" footer="0.3"/>
  <pageSetup paperSize="9" orientation="portrait" horizontalDpi="300" verticalDpi="30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9A59-AED1-4743-9A00-237100B5C866}">
  <sheetPr>
    <tabColor theme="5" tint="0.59999389629810485"/>
    <pageSetUpPr fitToPage="1"/>
  </sheetPr>
  <dimension ref="A1:AA51"/>
  <sheetViews>
    <sheetView topLeftCell="B1" zoomScale="70" zoomScaleNormal="70" workbookViewId="0">
      <selection activeCell="B2" sqref="B2:W2"/>
    </sheetView>
  </sheetViews>
  <sheetFormatPr baseColWidth="10" defaultColWidth="11.42578125" defaultRowHeight="15" x14ac:dyDescent="0.25"/>
  <cols>
    <col min="3" max="3" width="16.85546875" customWidth="1"/>
    <col min="5" max="5" width="14.28515625" customWidth="1"/>
    <col min="6" max="6" width="13.28515625" customWidth="1"/>
    <col min="7" max="8" width="15.85546875" customWidth="1"/>
    <col min="22" max="22" width="14.85546875" customWidth="1"/>
  </cols>
  <sheetData>
    <row r="1" spans="1:27" ht="15.75" thickBot="1"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ht="34.5" thickBot="1" x14ac:dyDescent="0.55000000000000004">
      <c r="A2" s="4"/>
      <c r="B2" s="274" t="s">
        <v>188</v>
      </c>
      <c r="C2" s="275"/>
      <c r="D2" s="275"/>
      <c r="E2" s="275"/>
      <c r="F2" s="275"/>
      <c r="G2" s="275"/>
      <c r="H2" s="275"/>
      <c r="I2" s="275"/>
      <c r="J2" s="275"/>
      <c r="K2" s="275"/>
      <c r="L2" s="275"/>
      <c r="M2" s="275"/>
      <c r="N2" s="275"/>
      <c r="O2" s="275"/>
      <c r="P2" s="275"/>
      <c r="Q2" s="275"/>
      <c r="R2" s="275"/>
      <c r="S2" s="275"/>
      <c r="T2" s="275"/>
      <c r="U2" s="275"/>
      <c r="V2" s="275"/>
      <c r="W2" s="276"/>
      <c r="X2" s="4"/>
      <c r="Y2" s="4"/>
      <c r="Z2" s="4"/>
      <c r="AA2" s="4"/>
    </row>
    <row r="3" spans="1:27" x14ac:dyDescent="0.25">
      <c r="A3" s="4"/>
      <c r="X3" s="4"/>
      <c r="Y3" s="4"/>
      <c r="Z3" s="4"/>
      <c r="AA3" s="4"/>
    </row>
    <row r="4" spans="1:27" ht="15.75" thickBot="1" x14ac:dyDescent="0.3">
      <c r="A4" s="4"/>
      <c r="X4" s="4"/>
      <c r="Y4" s="4"/>
      <c r="Z4" s="4"/>
      <c r="AA4" s="4"/>
    </row>
    <row r="5" spans="1:27" ht="31.5" x14ac:dyDescent="0.5">
      <c r="A5" s="4"/>
      <c r="B5" s="286" t="s">
        <v>101</v>
      </c>
      <c r="C5" s="321"/>
      <c r="D5" s="321"/>
      <c r="E5" s="321"/>
      <c r="F5" s="321"/>
      <c r="G5" s="321"/>
      <c r="H5" s="321"/>
      <c r="I5" s="321"/>
      <c r="J5" s="321"/>
      <c r="K5" s="321"/>
      <c r="L5" s="322"/>
      <c r="N5" s="298" t="s">
        <v>102</v>
      </c>
      <c r="O5" s="299"/>
      <c r="P5" s="299"/>
      <c r="Q5" s="299"/>
      <c r="R5" s="299"/>
      <c r="S5" s="299"/>
      <c r="T5" s="299"/>
      <c r="U5" s="299"/>
      <c r="V5" s="299"/>
      <c r="W5" s="300"/>
      <c r="X5" s="4"/>
      <c r="Y5" s="4"/>
      <c r="Z5" s="4"/>
      <c r="AA5" s="4"/>
    </row>
    <row r="6" spans="1:27" ht="31.5" x14ac:dyDescent="0.5">
      <c r="A6" s="4"/>
      <c r="B6" s="309" t="s">
        <v>103</v>
      </c>
      <c r="C6" s="310"/>
      <c r="D6" s="310"/>
      <c r="E6" s="310"/>
      <c r="F6" s="310"/>
      <c r="G6" s="310"/>
      <c r="H6" s="310"/>
      <c r="I6" s="310"/>
      <c r="J6" s="310"/>
      <c r="K6" s="310"/>
      <c r="L6" s="311"/>
      <c r="N6" s="292" t="s">
        <v>103</v>
      </c>
      <c r="O6" s="293"/>
      <c r="P6" s="293"/>
      <c r="Q6" s="293"/>
      <c r="R6" s="293"/>
      <c r="S6" s="293"/>
      <c r="T6" s="293"/>
      <c r="U6" s="293"/>
      <c r="V6" s="293"/>
      <c r="W6" s="294"/>
      <c r="X6" s="4"/>
      <c r="Y6" s="4"/>
      <c r="Z6" s="4"/>
      <c r="AA6" s="4"/>
    </row>
    <row r="7" spans="1:27" ht="31.5" x14ac:dyDescent="0.5">
      <c r="A7" s="4"/>
      <c r="B7" s="309" t="s">
        <v>189</v>
      </c>
      <c r="C7" s="310"/>
      <c r="D7" s="310"/>
      <c r="E7" s="310"/>
      <c r="F7" s="310"/>
      <c r="G7" s="310"/>
      <c r="H7" s="310"/>
      <c r="I7" s="310"/>
      <c r="J7" s="310"/>
      <c r="K7" s="310"/>
      <c r="L7" s="311"/>
      <c r="N7" s="295" t="s">
        <v>190</v>
      </c>
      <c r="O7" s="296"/>
      <c r="P7" s="296"/>
      <c r="Q7" s="296"/>
      <c r="R7" s="296"/>
      <c r="S7" s="296"/>
      <c r="T7" s="296"/>
      <c r="U7" s="296"/>
      <c r="V7" s="296"/>
      <c r="W7" s="297"/>
      <c r="X7" s="4"/>
      <c r="Y7" s="4"/>
      <c r="Z7" s="4"/>
      <c r="AA7" s="4"/>
    </row>
    <row r="8" spans="1:27" ht="24" customHeight="1" x14ac:dyDescent="0.5">
      <c r="A8" s="4"/>
      <c r="B8" s="301"/>
      <c r="C8" s="302"/>
      <c r="D8" s="302"/>
      <c r="E8" s="302"/>
      <c r="F8" s="302"/>
      <c r="G8" s="302"/>
      <c r="H8" s="302"/>
      <c r="I8" s="302"/>
      <c r="J8" s="302"/>
      <c r="K8" s="302"/>
      <c r="L8" s="303"/>
      <c r="N8" s="9"/>
      <c r="O8" s="10"/>
      <c r="P8" s="10"/>
      <c r="Q8" s="10"/>
      <c r="R8" s="10"/>
      <c r="S8" s="10"/>
      <c r="T8" s="10"/>
      <c r="U8" s="10"/>
      <c r="V8" s="10"/>
      <c r="W8" s="11"/>
      <c r="X8" s="4"/>
      <c r="Y8" s="4"/>
      <c r="Z8" s="4"/>
      <c r="AA8" s="4"/>
    </row>
    <row r="9" spans="1:27" ht="21.75" customHeight="1" x14ac:dyDescent="0.5">
      <c r="A9" s="4"/>
      <c r="B9" s="304"/>
      <c r="C9" s="326"/>
      <c r="D9" s="326"/>
      <c r="E9" s="326"/>
      <c r="F9" s="326"/>
      <c r="G9" s="326"/>
      <c r="H9" s="326"/>
      <c r="I9" s="326"/>
      <c r="J9" s="326"/>
      <c r="K9" s="326"/>
      <c r="L9" s="327"/>
      <c r="N9" s="9"/>
      <c r="O9" s="10"/>
      <c r="P9" s="10"/>
      <c r="Q9" s="10"/>
      <c r="R9" s="10"/>
      <c r="S9" s="10"/>
      <c r="T9" s="10"/>
      <c r="U9" s="10"/>
      <c r="V9" s="10"/>
      <c r="W9" s="11"/>
      <c r="X9" s="4"/>
      <c r="Y9" s="4"/>
      <c r="Z9" s="4"/>
      <c r="AA9" s="4"/>
    </row>
    <row r="10" spans="1:27" ht="58.5" customHeight="1" x14ac:dyDescent="0.25">
      <c r="A10" s="4"/>
      <c r="B10" s="328" t="s">
        <v>106</v>
      </c>
      <c r="C10" s="329"/>
      <c r="D10" s="329"/>
      <c r="E10" s="329"/>
      <c r="F10" s="329"/>
      <c r="G10" s="329"/>
      <c r="H10" s="329"/>
      <c r="I10" s="329"/>
      <c r="J10" s="329"/>
      <c r="K10" s="329"/>
      <c r="L10" s="330"/>
      <c r="N10" s="289" t="s">
        <v>191</v>
      </c>
      <c r="O10" s="290"/>
      <c r="P10" s="290"/>
      <c r="Q10" s="290"/>
      <c r="R10" s="290"/>
      <c r="S10" s="290"/>
      <c r="T10" s="290"/>
      <c r="U10" s="290"/>
      <c r="V10" s="290"/>
      <c r="W10" s="291"/>
      <c r="X10" s="4"/>
      <c r="Y10" s="4"/>
      <c r="Z10" s="4"/>
      <c r="AA10" s="4"/>
    </row>
    <row r="11" spans="1:27" ht="21" x14ac:dyDescent="0.35">
      <c r="A11" s="4"/>
      <c r="B11" s="79"/>
      <c r="C11" s="331" t="s">
        <v>192</v>
      </c>
      <c r="D11" s="331"/>
      <c r="E11" s="80"/>
      <c r="F11" s="81"/>
      <c r="G11" s="81"/>
      <c r="H11" s="81"/>
      <c r="I11" s="81"/>
      <c r="J11" s="81"/>
      <c r="K11" s="81"/>
      <c r="L11" s="82"/>
      <c r="N11" s="12"/>
      <c r="O11" s="281"/>
      <c r="P11" s="281"/>
      <c r="Q11" s="281"/>
      <c r="R11" s="281"/>
      <c r="S11" s="281"/>
      <c r="T11" s="281"/>
      <c r="U11" s="281"/>
      <c r="V11" s="281"/>
      <c r="W11" s="282"/>
      <c r="X11" s="4"/>
      <c r="Y11" s="4"/>
      <c r="Z11" s="4"/>
      <c r="AA11" s="4"/>
    </row>
    <row r="12" spans="1:27" ht="21" x14ac:dyDescent="0.35">
      <c r="A12" s="4"/>
      <c r="B12" s="83"/>
      <c r="C12" s="112" t="s">
        <v>193</v>
      </c>
      <c r="D12" s="98">
        <v>4</v>
      </c>
      <c r="E12" s="101">
        <v>4</v>
      </c>
      <c r="F12" s="102">
        <v>8</v>
      </c>
      <c r="G12" s="103">
        <v>12</v>
      </c>
      <c r="H12" s="104">
        <v>16</v>
      </c>
      <c r="I12" s="84"/>
      <c r="J12" s="84"/>
      <c r="K12" s="84"/>
      <c r="L12" s="85"/>
      <c r="M12" s="5"/>
      <c r="N12" s="13"/>
      <c r="O12" s="14"/>
      <c r="P12" s="14"/>
      <c r="Q12" s="14"/>
      <c r="R12" s="14"/>
      <c r="S12" s="15"/>
      <c r="T12" s="15"/>
      <c r="U12" s="15"/>
      <c r="V12" s="15"/>
      <c r="W12" s="16"/>
      <c r="X12" s="4"/>
      <c r="Y12" s="4"/>
      <c r="Z12" s="4"/>
      <c r="AA12" s="4"/>
    </row>
    <row r="13" spans="1:27" ht="21" x14ac:dyDescent="0.35">
      <c r="A13" s="4"/>
      <c r="B13" s="83"/>
      <c r="C13" s="112" t="s">
        <v>194</v>
      </c>
      <c r="D13" s="98">
        <v>3</v>
      </c>
      <c r="E13" s="105">
        <v>3</v>
      </c>
      <c r="F13" s="94">
        <v>6</v>
      </c>
      <c r="G13" s="95">
        <v>9</v>
      </c>
      <c r="H13" s="106">
        <v>12</v>
      </c>
      <c r="I13" s="84"/>
      <c r="J13" s="84"/>
      <c r="K13" s="84"/>
      <c r="L13" s="85"/>
      <c r="M13" s="5"/>
      <c r="N13" s="13"/>
      <c r="O13" s="14"/>
      <c r="P13" s="14"/>
      <c r="Q13" s="14"/>
      <c r="R13" s="14"/>
      <c r="S13" s="15"/>
      <c r="T13" s="15"/>
      <c r="U13" s="15"/>
      <c r="V13" s="15"/>
      <c r="W13" s="16"/>
      <c r="X13" s="4"/>
      <c r="Y13" s="4"/>
      <c r="Z13" s="4"/>
      <c r="AA13" s="4"/>
    </row>
    <row r="14" spans="1:27" ht="21" x14ac:dyDescent="0.35">
      <c r="A14" s="4"/>
      <c r="B14" s="83"/>
      <c r="C14" s="112" t="s">
        <v>114</v>
      </c>
      <c r="D14" s="98">
        <v>2</v>
      </c>
      <c r="E14" s="105">
        <v>2</v>
      </c>
      <c r="F14" s="94">
        <v>4</v>
      </c>
      <c r="G14" s="94">
        <v>6</v>
      </c>
      <c r="H14" s="107">
        <v>8</v>
      </c>
      <c r="I14" s="86"/>
      <c r="J14" s="84"/>
      <c r="K14" s="84"/>
      <c r="L14" s="85"/>
      <c r="M14" s="5"/>
      <c r="N14" s="13"/>
      <c r="O14" s="14"/>
      <c r="P14" s="14"/>
      <c r="Q14" s="14"/>
      <c r="R14" s="14"/>
      <c r="S14" s="15"/>
      <c r="T14" s="15"/>
      <c r="U14" s="15"/>
      <c r="V14" s="15"/>
      <c r="W14" s="16"/>
      <c r="X14" s="4"/>
      <c r="Y14" s="4"/>
      <c r="Z14" s="4"/>
      <c r="AA14" s="4"/>
    </row>
    <row r="15" spans="1:27" ht="21" x14ac:dyDescent="0.35">
      <c r="A15" s="4"/>
      <c r="B15" s="83"/>
      <c r="C15" s="112" t="s">
        <v>195</v>
      </c>
      <c r="D15" s="98">
        <v>1</v>
      </c>
      <c r="E15" s="108">
        <v>1</v>
      </c>
      <c r="F15" s="109">
        <v>2</v>
      </c>
      <c r="G15" s="109">
        <v>3</v>
      </c>
      <c r="H15" s="110">
        <v>4</v>
      </c>
      <c r="I15" s="84"/>
      <c r="J15" s="84"/>
      <c r="K15" s="84"/>
      <c r="L15" s="85"/>
      <c r="M15" s="5"/>
      <c r="N15" s="13"/>
      <c r="O15" s="14"/>
      <c r="P15" s="14"/>
      <c r="Q15" s="14"/>
      <c r="R15" s="14"/>
      <c r="S15" s="15"/>
      <c r="T15" s="15"/>
      <c r="U15" s="15"/>
      <c r="V15" s="15"/>
      <c r="W15" s="16"/>
      <c r="X15" s="4"/>
      <c r="Y15" s="4"/>
      <c r="Z15" s="4"/>
      <c r="AA15" s="4"/>
    </row>
    <row r="16" spans="1:27" ht="18.75" x14ac:dyDescent="0.3">
      <c r="A16" s="4"/>
      <c r="B16" s="83"/>
      <c r="C16" s="96"/>
      <c r="D16" s="96"/>
      <c r="E16" s="99">
        <v>1</v>
      </c>
      <c r="F16" s="99">
        <v>2</v>
      </c>
      <c r="G16" s="99">
        <v>3</v>
      </c>
      <c r="H16" s="99">
        <v>4</v>
      </c>
      <c r="I16" s="113" t="s">
        <v>196</v>
      </c>
      <c r="J16" s="86"/>
      <c r="K16" s="86"/>
      <c r="L16" s="87"/>
      <c r="M16" s="6"/>
      <c r="N16" s="17"/>
      <c r="O16" s="15"/>
      <c r="P16" s="15"/>
      <c r="Q16" s="15"/>
      <c r="R16" s="15"/>
      <c r="S16" s="15"/>
      <c r="T16" s="15"/>
      <c r="U16" s="15"/>
      <c r="V16" s="15"/>
      <c r="W16" s="16"/>
      <c r="X16" s="4"/>
      <c r="Y16" s="4"/>
      <c r="Z16" s="4"/>
      <c r="AA16" s="4"/>
    </row>
    <row r="17" spans="1:27" ht="34.5" x14ac:dyDescent="0.3">
      <c r="A17" s="4"/>
      <c r="B17" s="88"/>
      <c r="C17" s="84"/>
      <c r="D17" s="84"/>
      <c r="E17" s="114" t="s">
        <v>197</v>
      </c>
      <c r="F17" s="115" t="s">
        <v>198</v>
      </c>
      <c r="G17" s="116" t="s">
        <v>115</v>
      </c>
      <c r="H17" s="115" t="s">
        <v>199</v>
      </c>
      <c r="I17" s="84"/>
      <c r="J17" s="84"/>
      <c r="K17" s="84"/>
      <c r="L17" s="85"/>
      <c r="N17" s="12"/>
      <c r="O17" s="15"/>
      <c r="P17" s="15"/>
      <c r="Q17" s="15"/>
      <c r="R17" s="15"/>
      <c r="S17" s="15"/>
      <c r="T17" s="15"/>
      <c r="U17" s="15"/>
      <c r="V17" s="15"/>
      <c r="W17" s="16"/>
      <c r="X17" s="4"/>
      <c r="Y17" s="4"/>
      <c r="Z17" s="4"/>
      <c r="AA17" s="4"/>
    </row>
    <row r="18" spans="1:27" ht="18.75" x14ac:dyDescent="0.3">
      <c r="A18" s="4"/>
      <c r="B18" s="83"/>
      <c r="C18" s="81"/>
      <c r="D18" s="81"/>
      <c r="E18" s="81"/>
      <c r="F18" s="81"/>
      <c r="G18" s="81"/>
      <c r="H18" s="81"/>
      <c r="I18" s="81"/>
      <c r="J18" s="81"/>
      <c r="K18" s="81"/>
      <c r="L18" s="82"/>
      <c r="N18" s="12"/>
      <c r="O18" s="15"/>
      <c r="P18" s="15"/>
      <c r="Q18" s="15"/>
      <c r="R18" s="15"/>
      <c r="S18" s="15"/>
      <c r="T18" s="15"/>
      <c r="U18" s="15"/>
      <c r="V18" s="15"/>
      <c r="W18" s="18"/>
      <c r="X18" s="4"/>
      <c r="Y18" s="4"/>
      <c r="Z18" s="4"/>
      <c r="AA18" s="4"/>
    </row>
    <row r="19" spans="1:27" ht="18.75" x14ac:dyDescent="0.25">
      <c r="A19" s="4"/>
      <c r="B19" s="279"/>
      <c r="C19" s="280"/>
      <c r="D19" s="280"/>
      <c r="E19" s="280"/>
      <c r="F19" s="280"/>
      <c r="G19" s="280"/>
      <c r="H19" s="280"/>
      <c r="I19" s="81"/>
      <c r="J19" s="81"/>
      <c r="K19" s="81"/>
      <c r="L19" s="82"/>
      <c r="N19" s="12"/>
      <c r="O19" s="15"/>
      <c r="P19" s="15"/>
      <c r="Q19" s="15"/>
      <c r="R19" s="15"/>
      <c r="S19" s="15"/>
      <c r="T19" s="15"/>
      <c r="U19" s="15"/>
      <c r="V19" s="15"/>
      <c r="W19" s="16"/>
      <c r="X19" s="4"/>
      <c r="Y19" s="4"/>
      <c r="Z19" s="4"/>
      <c r="AA19" s="4"/>
    </row>
    <row r="20" spans="1:27" ht="71.25" customHeight="1" x14ac:dyDescent="0.25">
      <c r="A20" s="4"/>
      <c r="B20" s="83"/>
      <c r="C20" s="81"/>
      <c r="D20" s="81"/>
      <c r="E20" s="81"/>
      <c r="F20" s="81"/>
      <c r="G20" s="81"/>
      <c r="H20" s="81"/>
      <c r="I20" s="81"/>
      <c r="J20" s="81"/>
      <c r="K20" s="81"/>
      <c r="L20" s="82"/>
      <c r="N20" s="12"/>
      <c r="O20" s="15"/>
      <c r="P20" s="15"/>
      <c r="Q20" s="15"/>
      <c r="R20" s="15"/>
      <c r="S20" s="15"/>
      <c r="T20" s="15"/>
      <c r="U20" s="15"/>
      <c r="V20" s="15"/>
      <c r="W20" s="16"/>
      <c r="X20" s="4"/>
      <c r="Y20" s="4"/>
      <c r="Z20" s="4"/>
      <c r="AA20" s="4"/>
    </row>
    <row r="21" spans="1:27" ht="37.5" customHeight="1" x14ac:dyDescent="0.25">
      <c r="A21" s="4"/>
      <c r="B21" s="83"/>
      <c r="C21" s="81"/>
      <c r="D21" s="81"/>
      <c r="E21" s="81"/>
      <c r="F21" s="81"/>
      <c r="G21" s="81"/>
      <c r="H21" s="81"/>
      <c r="I21" s="81"/>
      <c r="J21" s="81"/>
      <c r="K21" s="81"/>
      <c r="L21" s="82"/>
      <c r="N21" s="12"/>
      <c r="O21" s="15"/>
      <c r="P21" s="15"/>
      <c r="Q21" s="15"/>
      <c r="R21" s="15"/>
      <c r="S21" s="15"/>
      <c r="T21" s="15"/>
      <c r="U21" s="15"/>
      <c r="V21" s="15"/>
      <c r="W21" s="16"/>
      <c r="X21" s="4"/>
      <c r="Y21" s="4"/>
      <c r="Z21" s="4"/>
      <c r="AA21" s="4"/>
    </row>
    <row r="22" spans="1:27" ht="51" customHeight="1" x14ac:dyDescent="0.25">
      <c r="A22" s="4"/>
      <c r="B22" s="83"/>
      <c r="C22" s="81"/>
      <c r="D22" s="81"/>
      <c r="E22" s="81"/>
      <c r="F22" s="81"/>
      <c r="G22" s="81"/>
      <c r="H22" s="81"/>
      <c r="I22" s="81"/>
      <c r="J22" s="81"/>
      <c r="K22" s="81"/>
      <c r="L22" s="82"/>
      <c r="N22" s="12"/>
      <c r="O22" s="15"/>
      <c r="P22" s="15"/>
      <c r="Q22" s="15"/>
      <c r="R22" s="15"/>
      <c r="S22" s="15"/>
      <c r="T22" s="15"/>
      <c r="U22" s="15"/>
      <c r="V22" s="15"/>
      <c r="W22" s="16"/>
      <c r="X22" s="4"/>
      <c r="Y22" s="4"/>
      <c r="Z22" s="4"/>
      <c r="AA22" s="4"/>
    </row>
    <row r="23" spans="1:27" ht="51.75" customHeight="1" x14ac:dyDescent="0.25">
      <c r="A23" s="4"/>
      <c r="B23" s="83"/>
      <c r="C23" s="81"/>
      <c r="D23" s="81"/>
      <c r="E23" s="81"/>
      <c r="F23" s="81"/>
      <c r="G23" s="81"/>
      <c r="H23" s="81"/>
      <c r="I23" s="81"/>
      <c r="J23" s="81"/>
      <c r="K23" s="81"/>
      <c r="L23" s="82"/>
      <c r="N23" s="12"/>
      <c r="O23" s="15"/>
      <c r="P23" s="15"/>
      <c r="Q23" s="15"/>
      <c r="R23" s="15"/>
      <c r="S23" s="15"/>
      <c r="T23" s="15"/>
      <c r="U23" s="15"/>
      <c r="V23" s="15"/>
      <c r="W23" s="16"/>
      <c r="X23" s="4"/>
      <c r="Y23" s="4"/>
      <c r="Z23" s="4"/>
      <c r="AA23" s="4"/>
    </row>
    <row r="24" spans="1:27" ht="38.25" customHeight="1" thickBot="1" x14ac:dyDescent="0.3">
      <c r="A24" s="4"/>
      <c r="B24" s="83"/>
      <c r="C24" s="81"/>
      <c r="D24" s="81"/>
      <c r="E24" s="81"/>
      <c r="F24" s="81"/>
      <c r="G24" s="81"/>
      <c r="H24" s="81"/>
      <c r="I24" s="81"/>
      <c r="J24" s="81"/>
      <c r="K24" s="81"/>
      <c r="L24" s="82"/>
      <c r="N24" s="12"/>
      <c r="O24" s="15"/>
      <c r="P24" s="15"/>
      <c r="Q24" s="15"/>
      <c r="R24" s="15"/>
      <c r="S24" s="15"/>
      <c r="T24" s="15"/>
      <c r="U24" s="15"/>
      <c r="V24" s="15"/>
      <c r="W24" s="16"/>
      <c r="X24" s="4"/>
      <c r="Y24" s="4"/>
      <c r="Z24" s="4"/>
      <c r="AA24" s="4"/>
    </row>
    <row r="25" spans="1:27" ht="24" customHeight="1" thickBot="1" x14ac:dyDescent="0.3">
      <c r="A25" s="4"/>
      <c r="B25" s="83"/>
      <c r="C25" s="81"/>
      <c r="D25" s="81"/>
      <c r="E25" s="81"/>
      <c r="F25" s="81"/>
      <c r="G25" s="81"/>
      <c r="H25" s="81"/>
      <c r="I25" s="81"/>
      <c r="J25" s="81"/>
      <c r="K25" s="81"/>
      <c r="L25" s="82"/>
      <c r="N25" s="12"/>
      <c r="O25" s="19"/>
      <c r="P25" s="283" t="s">
        <v>117</v>
      </c>
      <c r="Q25" s="284"/>
      <c r="R25" s="284"/>
      <c r="S25" s="284"/>
      <c r="T25" s="284"/>
      <c r="U25" s="284"/>
      <c r="V25" s="285"/>
      <c r="W25" s="16"/>
      <c r="X25" s="4"/>
      <c r="Y25" s="4"/>
      <c r="Z25" s="4"/>
      <c r="AA25" s="4"/>
    </row>
    <row r="26" spans="1:27" ht="45" customHeight="1" thickBot="1" x14ac:dyDescent="0.3">
      <c r="A26" s="4"/>
      <c r="B26" s="83"/>
      <c r="C26" s="81"/>
      <c r="D26" s="81"/>
      <c r="E26" s="81"/>
      <c r="F26" s="81"/>
      <c r="G26" s="81"/>
      <c r="H26" s="81"/>
      <c r="I26" s="81"/>
      <c r="J26" s="81"/>
      <c r="K26" s="81"/>
      <c r="L26" s="82"/>
      <c r="N26" s="12"/>
      <c r="O26" s="23" t="s">
        <v>118</v>
      </c>
      <c r="P26" s="262" t="s">
        <v>200</v>
      </c>
      <c r="Q26" s="263"/>
      <c r="R26" s="263"/>
      <c r="S26" s="263"/>
      <c r="T26" s="263"/>
      <c r="U26" s="263"/>
      <c r="V26" s="264"/>
      <c r="W26" s="16"/>
      <c r="X26" s="4"/>
      <c r="Y26" s="4"/>
      <c r="Z26" s="4"/>
      <c r="AA26" s="4"/>
    </row>
    <row r="27" spans="1:27" ht="44.25" customHeight="1" thickBot="1" x14ac:dyDescent="0.3">
      <c r="A27" s="4"/>
      <c r="B27" s="83"/>
      <c r="C27" s="81"/>
      <c r="D27" s="81"/>
      <c r="E27" s="81"/>
      <c r="F27" s="81"/>
      <c r="G27" s="81"/>
      <c r="H27" s="81"/>
      <c r="I27" s="81"/>
      <c r="J27" s="81"/>
      <c r="K27" s="81"/>
      <c r="L27" s="82"/>
      <c r="N27" s="12"/>
      <c r="O27" s="29" t="s">
        <v>120</v>
      </c>
      <c r="P27" s="265" t="s">
        <v>201</v>
      </c>
      <c r="Q27" s="266"/>
      <c r="R27" s="266"/>
      <c r="S27" s="266"/>
      <c r="T27" s="266"/>
      <c r="U27" s="266"/>
      <c r="V27" s="267"/>
      <c r="W27" s="16"/>
      <c r="X27" s="4"/>
      <c r="Y27" s="4"/>
      <c r="Z27" s="4"/>
      <c r="AA27" s="4"/>
    </row>
    <row r="28" spans="1:27" ht="44.25" customHeight="1" thickBot="1" x14ac:dyDescent="0.3">
      <c r="A28" s="4"/>
      <c r="B28" s="83"/>
      <c r="C28" s="81"/>
      <c r="D28" s="81"/>
      <c r="E28" s="81"/>
      <c r="F28" s="81"/>
      <c r="G28" s="81"/>
      <c r="H28" s="81"/>
      <c r="I28" s="81"/>
      <c r="J28" s="81"/>
      <c r="K28" s="81"/>
      <c r="L28" s="82"/>
      <c r="N28" s="12"/>
      <c r="O28" s="24" t="s">
        <v>122</v>
      </c>
      <c r="P28" s="268" t="s">
        <v>123</v>
      </c>
      <c r="Q28" s="269"/>
      <c r="R28" s="269"/>
      <c r="S28" s="269"/>
      <c r="T28" s="269"/>
      <c r="U28" s="269"/>
      <c r="V28" s="270"/>
      <c r="W28" s="16"/>
      <c r="X28" s="4"/>
      <c r="Y28" s="4"/>
      <c r="Z28" s="4"/>
      <c r="AA28" s="4"/>
    </row>
    <row r="29" spans="1:27" ht="44.25" customHeight="1" thickBot="1" x14ac:dyDescent="0.3">
      <c r="A29" s="4"/>
      <c r="B29" s="83"/>
      <c r="C29" s="81"/>
      <c r="D29" s="81"/>
      <c r="E29" s="81"/>
      <c r="F29" s="81"/>
      <c r="G29" s="81"/>
      <c r="H29" s="81"/>
      <c r="I29" s="81"/>
      <c r="J29" s="81"/>
      <c r="K29" s="81"/>
      <c r="L29" s="82"/>
      <c r="N29" s="12"/>
      <c r="O29" s="25" t="s">
        <v>124</v>
      </c>
      <c r="P29" s="323" t="s">
        <v>125</v>
      </c>
      <c r="Q29" s="324"/>
      <c r="R29" s="324"/>
      <c r="S29" s="324"/>
      <c r="T29" s="324"/>
      <c r="U29" s="324"/>
      <c r="V29" s="325"/>
      <c r="W29" s="16"/>
      <c r="X29" s="4"/>
      <c r="Y29" s="4"/>
      <c r="Z29" s="4"/>
      <c r="AA29" s="4"/>
    </row>
    <row r="30" spans="1:27" ht="33" customHeight="1" thickBot="1" x14ac:dyDescent="0.3">
      <c r="A30" s="4"/>
      <c r="B30" s="89"/>
      <c r="C30" s="90"/>
      <c r="D30" s="90"/>
      <c r="E30" s="90"/>
      <c r="F30" s="90"/>
      <c r="G30" s="90"/>
      <c r="H30" s="90"/>
      <c r="I30" s="90"/>
      <c r="J30" s="90"/>
      <c r="K30" s="90"/>
      <c r="L30" s="91"/>
      <c r="N30" s="20"/>
      <c r="O30" s="21"/>
      <c r="P30" s="260"/>
      <c r="Q30" s="260"/>
      <c r="R30" s="260"/>
      <c r="S30" s="260"/>
      <c r="T30" s="260"/>
      <c r="U30" s="260"/>
      <c r="V30" s="260"/>
      <c r="W30" s="22"/>
      <c r="X30" s="4"/>
      <c r="Y30" s="4"/>
      <c r="Z30" s="4"/>
      <c r="AA30" s="4"/>
    </row>
    <row r="31" spans="1:27" ht="189" customHeight="1" x14ac:dyDescent="0.25">
      <c r="A31" s="4"/>
      <c r="O31" s="8"/>
      <c r="P31" s="261"/>
      <c r="Q31" s="261"/>
      <c r="R31" s="261"/>
      <c r="S31" s="261"/>
      <c r="T31" s="261"/>
      <c r="U31" s="261"/>
      <c r="V31" s="261"/>
      <c r="X31" s="4"/>
      <c r="Y31" s="4"/>
      <c r="Z31" s="4"/>
      <c r="AA31" s="4"/>
    </row>
    <row r="32" spans="1:27" ht="15.75" x14ac:dyDescent="0.25">
      <c r="A32" s="4"/>
      <c r="O32" s="7"/>
      <c r="P32" s="261"/>
      <c r="Q32" s="277"/>
      <c r="R32" s="278"/>
      <c r="S32" s="278"/>
      <c r="T32" s="278"/>
      <c r="U32" s="278"/>
      <c r="V32" s="278"/>
      <c r="X32" s="4"/>
      <c r="Y32" s="4"/>
      <c r="Z32" s="4"/>
      <c r="AA32" s="4"/>
    </row>
    <row r="33" spans="1:2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row>
  </sheetData>
  <mergeCells count="23">
    <mergeCell ref="B2:W2"/>
    <mergeCell ref="P31:V31"/>
    <mergeCell ref="P32:Q32"/>
    <mergeCell ref="R32:V32"/>
    <mergeCell ref="B19:H19"/>
    <mergeCell ref="P25:V25"/>
    <mergeCell ref="P26:V26"/>
    <mergeCell ref="P27:V27"/>
    <mergeCell ref="P28:V28"/>
    <mergeCell ref="P30:V30"/>
    <mergeCell ref="P29:V29"/>
    <mergeCell ref="B8:L8"/>
    <mergeCell ref="B9:L9"/>
    <mergeCell ref="B10:L10"/>
    <mergeCell ref="N10:W10"/>
    <mergeCell ref="C11:D11"/>
    <mergeCell ref="O11:W11"/>
    <mergeCell ref="B7:L7"/>
    <mergeCell ref="N7:W7"/>
    <mergeCell ref="B5:L5"/>
    <mergeCell ref="N5:W5"/>
    <mergeCell ref="B6:L6"/>
    <mergeCell ref="N6:W6"/>
  </mergeCells>
  <pageMargins left="0.7" right="0.7" top="0.75" bottom="0.75" header="0.3" footer="0.3"/>
  <pageSetup paperSize="9"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9937-20AA-43C5-B089-A045E7D53054}">
  <sheetPr>
    <tabColor rgb="FF7030A0"/>
    <pageSetUpPr fitToPage="1"/>
  </sheetPr>
  <dimension ref="B1:G35"/>
  <sheetViews>
    <sheetView zoomScale="90" zoomScaleNormal="90" workbookViewId="0">
      <selection activeCell="B21" sqref="B21:G21"/>
    </sheetView>
  </sheetViews>
  <sheetFormatPr baseColWidth="10" defaultColWidth="11.42578125" defaultRowHeight="15" x14ac:dyDescent="0.25"/>
  <cols>
    <col min="2" max="2" width="42.5703125" customWidth="1"/>
    <col min="3" max="3" width="35.28515625" bestFit="1" customWidth="1"/>
    <col min="4" max="4" width="29.140625" bestFit="1" customWidth="1"/>
  </cols>
  <sheetData>
    <row r="1" spans="2:7" ht="67.150000000000006" customHeight="1" thickBot="1" x14ac:dyDescent="0.3">
      <c r="B1" s="221" t="s">
        <v>202</v>
      </c>
      <c r="C1" s="222"/>
      <c r="D1" s="222"/>
      <c r="E1" s="222"/>
      <c r="F1" s="222"/>
      <c r="G1" s="223"/>
    </row>
    <row r="2" spans="2:7" x14ac:dyDescent="0.25">
      <c r="B2" s="120"/>
      <c r="C2" s="120"/>
      <c r="D2" s="120"/>
      <c r="E2" s="120"/>
      <c r="F2" s="120"/>
      <c r="G2" s="120"/>
    </row>
    <row r="3" spans="2:7" x14ac:dyDescent="0.25">
      <c r="B3" s="120"/>
      <c r="C3" s="120"/>
      <c r="D3" s="120"/>
      <c r="E3" s="120"/>
      <c r="F3" s="120"/>
      <c r="G3" s="120"/>
    </row>
    <row r="4" spans="2:7" x14ac:dyDescent="0.25">
      <c r="B4" s="120"/>
      <c r="C4" s="120"/>
      <c r="D4" s="120"/>
      <c r="E4" s="120"/>
      <c r="F4" s="120"/>
      <c r="G4" s="120"/>
    </row>
    <row r="5" spans="2:7" x14ac:dyDescent="0.25">
      <c r="B5" s="120"/>
      <c r="C5" s="120"/>
      <c r="D5" s="120"/>
      <c r="E5" s="120"/>
      <c r="F5" s="120"/>
      <c r="G5" s="120"/>
    </row>
    <row r="6" spans="2:7" x14ac:dyDescent="0.25">
      <c r="B6" s="120"/>
      <c r="C6" s="120"/>
      <c r="D6" s="120"/>
      <c r="E6" s="120"/>
      <c r="F6" s="120"/>
      <c r="G6" s="120"/>
    </row>
    <row r="7" spans="2:7" x14ac:dyDescent="0.25">
      <c r="B7" s="120"/>
      <c r="C7" s="120"/>
      <c r="D7" s="120"/>
      <c r="E7" s="120"/>
      <c r="F7" s="120"/>
      <c r="G7" s="120"/>
    </row>
    <row r="8" spans="2:7" x14ac:dyDescent="0.25">
      <c r="B8" s="120"/>
      <c r="C8" s="120"/>
      <c r="D8" s="120"/>
      <c r="E8" s="120"/>
      <c r="F8" s="120"/>
      <c r="G8" s="120"/>
    </row>
    <row r="9" spans="2:7" x14ac:dyDescent="0.25">
      <c r="B9" s="120"/>
      <c r="C9" s="120"/>
      <c r="D9" s="120"/>
      <c r="E9" s="120"/>
      <c r="F9" s="120"/>
      <c r="G9" s="120"/>
    </row>
    <row r="10" spans="2:7" x14ac:dyDescent="0.25">
      <c r="B10" s="120"/>
      <c r="C10" s="120"/>
      <c r="D10" s="120"/>
      <c r="E10" s="120"/>
      <c r="F10" s="120"/>
      <c r="G10" s="120"/>
    </row>
    <row r="11" spans="2:7" x14ac:dyDescent="0.25">
      <c r="B11" s="120"/>
      <c r="C11" s="120"/>
      <c r="D11" s="120"/>
      <c r="E11" s="120"/>
      <c r="F11" s="120"/>
      <c r="G11" s="120"/>
    </row>
    <row r="12" spans="2:7" x14ac:dyDescent="0.25">
      <c r="B12" s="120"/>
      <c r="C12" s="120"/>
      <c r="D12" s="120"/>
      <c r="E12" s="120"/>
      <c r="F12" s="120"/>
      <c r="G12" s="120"/>
    </row>
    <row r="13" spans="2:7" x14ac:dyDescent="0.25">
      <c r="B13" s="120"/>
      <c r="C13" s="120"/>
      <c r="D13" s="120"/>
      <c r="E13" s="120"/>
      <c r="F13" s="120"/>
      <c r="G13" s="120"/>
    </row>
    <row r="14" spans="2:7" x14ac:dyDescent="0.25">
      <c r="B14" s="120"/>
      <c r="C14" s="120"/>
      <c r="D14" s="120"/>
      <c r="E14" s="120"/>
      <c r="F14" s="120"/>
      <c r="G14" s="120"/>
    </row>
    <row r="15" spans="2:7" x14ac:dyDescent="0.25">
      <c r="B15" s="120"/>
      <c r="C15" s="120"/>
      <c r="D15" s="120"/>
      <c r="E15" s="120"/>
      <c r="F15" s="120"/>
      <c r="G15" s="120"/>
    </row>
    <row r="16" spans="2:7" x14ac:dyDescent="0.25">
      <c r="B16" s="120"/>
      <c r="C16" s="120"/>
      <c r="D16" s="120"/>
      <c r="E16" s="120"/>
      <c r="F16" s="120"/>
      <c r="G16" s="120"/>
    </row>
    <row r="17" spans="2:7" x14ac:dyDescent="0.25">
      <c r="B17" s="120"/>
      <c r="C17" s="120"/>
      <c r="D17" s="120"/>
      <c r="E17" s="120"/>
      <c r="F17" s="120"/>
      <c r="G17" s="120"/>
    </row>
    <row r="18" spans="2:7" x14ac:dyDescent="0.25">
      <c r="B18" s="120"/>
      <c r="C18" s="120"/>
      <c r="D18" s="120"/>
      <c r="E18" s="120"/>
      <c r="F18" s="120"/>
      <c r="G18" s="120"/>
    </row>
    <row r="19" spans="2:7" x14ac:dyDescent="0.25">
      <c r="B19" s="120"/>
      <c r="C19" s="120"/>
      <c r="D19" s="120"/>
      <c r="E19" s="120"/>
      <c r="F19" s="120"/>
      <c r="G19" s="120"/>
    </row>
    <row r="20" spans="2:7" ht="15.75" thickBot="1" x14ac:dyDescent="0.3"/>
    <row r="21" spans="2:7" ht="27" thickBot="1" x14ac:dyDescent="0.45">
      <c r="B21" s="332" t="s">
        <v>203</v>
      </c>
      <c r="C21" s="333"/>
      <c r="D21" s="333"/>
      <c r="E21" s="333"/>
      <c r="F21" s="333"/>
      <c r="G21" s="334"/>
    </row>
    <row r="22" spans="2:7" ht="31.15" customHeight="1" x14ac:dyDescent="0.25">
      <c r="B22" s="343" t="s">
        <v>204</v>
      </c>
      <c r="C22" s="340" t="s">
        <v>205</v>
      </c>
      <c r="D22" s="340" t="s">
        <v>206</v>
      </c>
      <c r="E22" s="340" t="s">
        <v>207</v>
      </c>
      <c r="F22" s="341"/>
      <c r="G22" s="342"/>
    </row>
    <row r="23" spans="2:7" ht="15.75" x14ac:dyDescent="0.25">
      <c r="B23" s="344"/>
      <c r="C23" s="345"/>
      <c r="D23" s="345"/>
      <c r="E23" s="123" t="s">
        <v>208</v>
      </c>
      <c r="F23" s="123" t="s">
        <v>209</v>
      </c>
      <c r="G23" s="124" t="s">
        <v>210</v>
      </c>
    </row>
    <row r="24" spans="2:7" ht="37.9" customHeight="1" x14ac:dyDescent="0.25">
      <c r="B24" s="125" t="s">
        <v>211</v>
      </c>
      <c r="C24" s="122" t="s">
        <v>212</v>
      </c>
      <c r="D24" s="122" t="s">
        <v>305</v>
      </c>
      <c r="E24" s="176"/>
      <c r="F24" s="176"/>
      <c r="G24" s="133">
        <f>E24+F24</f>
        <v>0</v>
      </c>
    </row>
    <row r="25" spans="2:7" ht="72.599999999999994" customHeight="1" x14ac:dyDescent="0.25">
      <c r="B25" s="125" t="s">
        <v>213</v>
      </c>
      <c r="C25" s="122" t="s">
        <v>214</v>
      </c>
      <c r="D25" s="122" t="s">
        <v>306</v>
      </c>
      <c r="E25" s="176"/>
      <c r="F25" s="176"/>
      <c r="G25" s="133">
        <f t="shared" ref="G25:G26" si="0">E25+F25</f>
        <v>0</v>
      </c>
    </row>
    <row r="26" spans="2:7" ht="149.44999999999999" customHeight="1" thickBot="1" x14ac:dyDescent="0.3">
      <c r="B26" s="126" t="s">
        <v>215</v>
      </c>
      <c r="C26" s="127" t="s">
        <v>216</v>
      </c>
      <c r="D26" s="127" t="s">
        <v>217</v>
      </c>
      <c r="E26" s="177"/>
      <c r="F26" s="177"/>
      <c r="G26" s="134">
        <f t="shared" si="0"/>
        <v>0</v>
      </c>
    </row>
    <row r="27" spans="2:7" ht="18.75" x14ac:dyDescent="0.3">
      <c r="B27" s="5"/>
      <c r="C27" s="5"/>
      <c r="D27" s="5"/>
      <c r="E27" s="5"/>
      <c r="F27" s="5"/>
      <c r="G27" s="5"/>
    </row>
    <row r="28" spans="2:7" ht="15.75" thickBot="1" x14ac:dyDescent="0.3">
      <c r="C28" s="119"/>
    </row>
    <row r="29" spans="2:7" ht="27" thickBot="1" x14ac:dyDescent="0.45">
      <c r="B29" s="337" t="s">
        <v>218</v>
      </c>
      <c r="C29" s="338"/>
      <c r="D29" s="338"/>
      <c r="E29" s="338"/>
      <c r="F29" s="338"/>
      <c r="G29" s="339"/>
    </row>
    <row r="30" spans="2:7" ht="28.9" customHeight="1" x14ac:dyDescent="0.25">
      <c r="B30" s="346" t="s">
        <v>204</v>
      </c>
      <c r="C30" s="348" t="s">
        <v>205</v>
      </c>
      <c r="D30" s="348" t="s">
        <v>206</v>
      </c>
      <c r="E30" s="348" t="s">
        <v>207</v>
      </c>
      <c r="F30" s="348"/>
      <c r="G30" s="350"/>
    </row>
    <row r="31" spans="2:7" ht="15.75" x14ac:dyDescent="0.25">
      <c r="B31" s="347"/>
      <c r="C31" s="349"/>
      <c r="D31" s="349"/>
      <c r="E31" s="131" t="s">
        <v>208</v>
      </c>
      <c r="F31" s="131" t="s">
        <v>209</v>
      </c>
      <c r="G31" s="132" t="s">
        <v>210</v>
      </c>
    </row>
    <row r="32" spans="2:7" ht="39" customHeight="1" x14ac:dyDescent="0.25">
      <c r="B32" s="129" t="s">
        <v>219</v>
      </c>
      <c r="C32" s="128" t="s">
        <v>220</v>
      </c>
      <c r="D32" s="128" t="s">
        <v>221</v>
      </c>
      <c r="E32" s="178"/>
      <c r="F32" s="178"/>
      <c r="G32" s="135">
        <f>E32+F32</f>
        <v>0</v>
      </c>
    </row>
    <row r="33" spans="2:7" ht="41.45" customHeight="1" x14ac:dyDescent="0.25">
      <c r="B33" s="129" t="s">
        <v>222</v>
      </c>
      <c r="C33" s="128" t="s">
        <v>307</v>
      </c>
      <c r="D33" s="128" t="s">
        <v>217</v>
      </c>
      <c r="E33" s="178"/>
      <c r="F33" s="178"/>
      <c r="G33" s="135">
        <f t="shared" ref="G33:G35" si="1">E33+F33</f>
        <v>0</v>
      </c>
    </row>
    <row r="34" spans="2:7" ht="67.900000000000006" customHeight="1" x14ac:dyDescent="0.25">
      <c r="B34" s="335" t="s">
        <v>223</v>
      </c>
      <c r="C34" s="128" t="s">
        <v>320</v>
      </c>
      <c r="D34" s="128" t="s">
        <v>224</v>
      </c>
      <c r="E34" s="178"/>
      <c r="F34" s="178"/>
      <c r="G34" s="135">
        <f t="shared" si="1"/>
        <v>0</v>
      </c>
    </row>
    <row r="35" spans="2:7" ht="57.6" customHeight="1" thickBot="1" x14ac:dyDescent="0.3">
      <c r="B35" s="336"/>
      <c r="C35" s="130" t="s">
        <v>225</v>
      </c>
      <c r="D35" s="130" t="s">
        <v>226</v>
      </c>
      <c r="E35" s="179"/>
      <c r="F35" s="179"/>
      <c r="G35" s="136">
        <f t="shared" si="1"/>
        <v>0</v>
      </c>
    </row>
  </sheetData>
  <mergeCells count="12">
    <mergeCell ref="B21:G21"/>
    <mergeCell ref="B1:G1"/>
    <mergeCell ref="B34:B35"/>
    <mergeCell ref="B29:G29"/>
    <mergeCell ref="E22:G22"/>
    <mergeCell ref="B22:B23"/>
    <mergeCell ref="C22:C23"/>
    <mergeCell ref="D22:D23"/>
    <mergeCell ref="B30:B31"/>
    <mergeCell ref="C30:C31"/>
    <mergeCell ref="D30:D31"/>
    <mergeCell ref="E30:G30"/>
  </mergeCells>
  <pageMargins left="0.7" right="0.7" top="0.75" bottom="0.75" header="0.3" footer="0.3"/>
  <pageSetup paperSize="9" scale="5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C523-5696-4823-AB3A-2D467FEE0F92}">
  <sheetPr>
    <tabColor theme="7"/>
    <pageSetUpPr fitToPage="1"/>
  </sheetPr>
  <dimension ref="B1:H63"/>
  <sheetViews>
    <sheetView zoomScaleNormal="100" workbookViewId="0">
      <selection activeCell="C3" sqref="C3"/>
    </sheetView>
  </sheetViews>
  <sheetFormatPr baseColWidth="10" defaultColWidth="11.42578125" defaultRowHeight="15" x14ac:dyDescent="0.25"/>
  <cols>
    <col min="2" max="2" width="25.28515625" style="137" customWidth="1"/>
    <col min="3" max="4" width="62.140625" style="137" customWidth="1"/>
    <col min="5" max="5" width="29.140625" bestFit="1" customWidth="1"/>
  </cols>
  <sheetData>
    <row r="1" spans="2:8" ht="67.150000000000006" customHeight="1" thickBot="1" x14ac:dyDescent="0.3">
      <c r="B1" s="221" t="s">
        <v>227</v>
      </c>
      <c r="C1" s="222"/>
      <c r="D1" s="223"/>
      <c r="E1" s="142"/>
      <c r="F1" s="142"/>
      <c r="G1" s="142"/>
      <c r="H1" s="142"/>
    </row>
    <row r="2" spans="2:8" x14ac:dyDescent="0.25">
      <c r="E2" s="192"/>
      <c r="F2" s="120"/>
      <c r="G2" s="120"/>
      <c r="H2" s="120"/>
    </row>
    <row r="3" spans="2:8" ht="26.25" x14ac:dyDescent="0.25">
      <c r="C3" s="143" t="s">
        <v>228</v>
      </c>
      <c r="D3" s="144" t="s">
        <v>229</v>
      </c>
      <c r="E3" s="120"/>
      <c r="F3" s="120"/>
      <c r="G3" s="120"/>
      <c r="H3" s="120"/>
    </row>
    <row r="4" spans="2:8" ht="15" customHeight="1" thickBot="1" x14ac:dyDescent="0.35">
      <c r="B4" s="138"/>
      <c r="D4" s="138"/>
      <c r="E4" s="121"/>
      <c r="F4" s="121"/>
      <c r="G4" s="121"/>
      <c r="H4" s="121"/>
    </row>
    <row r="5" spans="2:8" ht="30" customHeight="1" x14ac:dyDescent="0.3">
      <c r="B5" s="138"/>
      <c r="C5" s="193" t="s">
        <v>230</v>
      </c>
      <c r="D5" s="194" t="s">
        <v>231</v>
      </c>
      <c r="E5" s="121"/>
      <c r="F5" s="121"/>
      <c r="G5" s="121"/>
      <c r="H5" s="121"/>
    </row>
    <row r="6" spans="2:8" ht="18" customHeight="1" thickBot="1" x14ac:dyDescent="0.35">
      <c r="B6" s="138"/>
      <c r="C6" s="196" t="s">
        <v>232</v>
      </c>
      <c r="D6" s="195" t="s">
        <v>233</v>
      </c>
      <c r="E6" s="121"/>
      <c r="F6" s="121"/>
      <c r="G6" s="121"/>
      <c r="H6" s="121"/>
    </row>
    <row r="7" spans="2:8" ht="15" customHeight="1" x14ac:dyDescent="0.3">
      <c r="B7" s="138"/>
      <c r="C7" s="138"/>
      <c r="D7" s="138"/>
      <c r="E7" s="121"/>
      <c r="F7" s="121"/>
      <c r="G7" s="121"/>
      <c r="H7" s="121"/>
    </row>
    <row r="8" spans="2:8" ht="18.75" x14ac:dyDescent="0.3">
      <c r="B8" s="360" t="s">
        <v>234</v>
      </c>
      <c r="C8" s="360"/>
      <c r="D8" s="360"/>
    </row>
    <row r="9" spans="2:8" ht="30" x14ac:dyDescent="0.25">
      <c r="B9" s="361" t="s">
        <v>234</v>
      </c>
      <c r="C9" s="197" t="s">
        <v>291</v>
      </c>
      <c r="D9" s="150" t="s">
        <v>235</v>
      </c>
    </row>
    <row r="10" spans="2:8" ht="30" x14ac:dyDescent="0.25">
      <c r="B10" s="362"/>
      <c r="C10" s="150" t="s">
        <v>290</v>
      </c>
      <c r="D10" s="150" t="s">
        <v>236</v>
      </c>
    </row>
    <row r="11" spans="2:8" x14ac:dyDescent="0.25">
      <c r="D11" s="151"/>
    </row>
    <row r="12" spans="2:8" ht="18.75" x14ac:dyDescent="0.3">
      <c r="B12" s="357" t="s">
        <v>237</v>
      </c>
      <c r="C12" s="357"/>
      <c r="D12" s="357"/>
    </row>
    <row r="13" spans="2:8" ht="27.6" customHeight="1" x14ac:dyDescent="0.25">
      <c r="B13" s="199" t="s">
        <v>64</v>
      </c>
      <c r="C13" s="197" t="s">
        <v>292</v>
      </c>
      <c r="D13" s="145" t="s">
        <v>238</v>
      </c>
    </row>
    <row r="14" spans="2:8" ht="30" x14ac:dyDescent="0.25">
      <c r="B14" s="199" t="s">
        <v>50</v>
      </c>
      <c r="C14" s="197" t="s">
        <v>293</v>
      </c>
      <c r="D14" s="145" t="s">
        <v>239</v>
      </c>
    </row>
    <row r="15" spans="2:8" ht="30" x14ac:dyDescent="0.25">
      <c r="B15" s="199" t="s">
        <v>73</v>
      </c>
      <c r="C15" s="199"/>
      <c r="D15" s="145" t="s">
        <v>240</v>
      </c>
    </row>
    <row r="16" spans="2:8" ht="30" x14ac:dyDescent="0.25">
      <c r="B16" s="199" t="s">
        <v>76</v>
      </c>
      <c r="C16" s="197" t="s">
        <v>294</v>
      </c>
      <c r="D16" s="145" t="s">
        <v>241</v>
      </c>
    </row>
    <row r="17" spans="2:4" ht="18.75" customHeight="1" x14ac:dyDescent="0.25">
      <c r="B17" s="199" t="s">
        <v>242</v>
      </c>
      <c r="C17" s="199"/>
      <c r="D17" s="145" t="s">
        <v>243</v>
      </c>
    </row>
    <row r="19" spans="2:4" ht="18.75" x14ac:dyDescent="0.3">
      <c r="B19" s="358" t="s">
        <v>244</v>
      </c>
      <c r="C19" s="358"/>
      <c r="D19" s="358"/>
    </row>
    <row r="20" spans="2:4" x14ac:dyDescent="0.25">
      <c r="B20" s="353" t="s">
        <v>244</v>
      </c>
      <c r="C20" s="351" t="s">
        <v>295</v>
      </c>
      <c r="D20" s="148" t="s">
        <v>245</v>
      </c>
    </row>
    <row r="21" spans="2:4" x14ac:dyDescent="0.25">
      <c r="B21" s="354"/>
      <c r="C21" s="352"/>
      <c r="D21" s="148" t="s">
        <v>246</v>
      </c>
    </row>
    <row r="23" spans="2:4" ht="18.75" x14ac:dyDescent="0.3">
      <c r="B23" s="359" t="s">
        <v>247</v>
      </c>
      <c r="C23" s="359"/>
      <c r="D23" s="359"/>
    </row>
    <row r="24" spans="2:4" ht="30" x14ac:dyDescent="0.25">
      <c r="B24" s="355" t="s">
        <v>248</v>
      </c>
      <c r="C24" s="202" t="s">
        <v>297</v>
      </c>
      <c r="D24" s="149" t="s">
        <v>312</v>
      </c>
    </row>
    <row r="25" spans="2:4" ht="30" x14ac:dyDescent="0.25">
      <c r="B25" s="356"/>
      <c r="C25" s="202" t="s">
        <v>296</v>
      </c>
      <c r="D25" s="149" t="s">
        <v>249</v>
      </c>
    </row>
    <row r="27" spans="2:4" ht="18.75" x14ac:dyDescent="0.3">
      <c r="B27" s="365" t="s">
        <v>250</v>
      </c>
      <c r="C27" s="365"/>
      <c r="D27" s="365"/>
    </row>
    <row r="28" spans="2:4" ht="30" x14ac:dyDescent="0.25">
      <c r="B28" s="140" t="s">
        <v>251</v>
      </c>
      <c r="C28" s="200" t="s">
        <v>298</v>
      </c>
      <c r="D28" s="146" t="s">
        <v>252</v>
      </c>
    </row>
    <row r="29" spans="2:4" ht="30" x14ac:dyDescent="0.25">
      <c r="B29" s="140" t="s">
        <v>253</v>
      </c>
      <c r="C29" s="146" t="s">
        <v>298</v>
      </c>
      <c r="D29" s="146" t="s">
        <v>254</v>
      </c>
    </row>
    <row r="30" spans="2:4" ht="18.75" customHeight="1" x14ac:dyDescent="0.25">
      <c r="B30" s="140" t="s">
        <v>255</v>
      </c>
      <c r="C30" s="140"/>
      <c r="D30" s="140"/>
    </row>
    <row r="31" spans="2:4" ht="30" x14ac:dyDescent="0.25">
      <c r="B31" s="140" t="s">
        <v>77</v>
      </c>
      <c r="C31" s="140"/>
      <c r="D31" s="146" t="s">
        <v>256</v>
      </c>
    </row>
    <row r="32" spans="2:4" ht="30" x14ac:dyDescent="0.25">
      <c r="B32" s="140" t="s">
        <v>80</v>
      </c>
      <c r="C32" s="140"/>
      <c r="D32" s="146" t="s">
        <v>257</v>
      </c>
    </row>
    <row r="33" spans="2:4" ht="18.75" customHeight="1" x14ac:dyDescent="0.25">
      <c r="B33" s="140" t="s">
        <v>258</v>
      </c>
      <c r="C33" s="140"/>
      <c r="D33" s="146" t="s">
        <v>259</v>
      </c>
    </row>
    <row r="34" spans="2:4" ht="30" x14ac:dyDescent="0.25">
      <c r="B34" s="140" t="s">
        <v>84</v>
      </c>
      <c r="C34" s="140"/>
      <c r="D34" s="146" t="s">
        <v>260</v>
      </c>
    </row>
    <row r="35" spans="2:4" ht="30" x14ac:dyDescent="0.25">
      <c r="B35" s="140" t="s">
        <v>87</v>
      </c>
      <c r="C35" s="200" t="s">
        <v>299</v>
      </c>
      <c r="D35" s="146" t="s">
        <v>261</v>
      </c>
    </row>
    <row r="36" spans="2:4" ht="30" x14ac:dyDescent="0.25">
      <c r="B36" s="140" t="s">
        <v>262</v>
      </c>
      <c r="C36" s="140"/>
      <c r="D36" s="146" t="s">
        <v>263</v>
      </c>
    </row>
    <row r="37" spans="2:4" ht="18.75" customHeight="1" x14ac:dyDescent="0.25">
      <c r="B37" s="140" t="s">
        <v>264</v>
      </c>
      <c r="C37" s="140"/>
      <c r="D37" s="146" t="s">
        <v>265</v>
      </c>
    </row>
    <row r="38" spans="2:4" ht="30" x14ac:dyDescent="0.25">
      <c r="B38" s="140" t="s">
        <v>93</v>
      </c>
      <c r="C38" s="140"/>
      <c r="D38" s="146" t="s">
        <v>266</v>
      </c>
    </row>
    <row r="39" spans="2:4" ht="60" x14ac:dyDescent="0.25">
      <c r="B39" s="140" t="s">
        <v>267</v>
      </c>
      <c r="C39" s="140"/>
      <c r="D39" s="146" t="s">
        <v>268</v>
      </c>
    </row>
    <row r="40" spans="2:4" ht="30" x14ac:dyDescent="0.25">
      <c r="B40" s="140" t="s">
        <v>269</v>
      </c>
      <c r="C40" s="201" t="s">
        <v>300</v>
      </c>
      <c r="D40" s="146" t="s">
        <v>311</v>
      </c>
    </row>
    <row r="42" spans="2:4" ht="18.75" x14ac:dyDescent="0.3">
      <c r="B42" s="366" t="s">
        <v>270</v>
      </c>
      <c r="C42" s="366"/>
      <c r="D42" s="366"/>
    </row>
    <row r="43" spans="2:4" ht="18.75" customHeight="1" x14ac:dyDescent="0.25">
      <c r="B43" s="141" t="s">
        <v>66</v>
      </c>
      <c r="C43" s="141"/>
      <c r="D43" s="147" t="s">
        <v>271</v>
      </c>
    </row>
    <row r="44" spans="2:4" ht="30" x14ac:dyDescent="0.25">
      <c r="B44" s="141" t="s">
        <v>70</v>
      </c>
      <c r="C44" s="203" t="s">
        <v>301</v>
      </c>
      <c r="D44" s="147" t="s">
        <v>272</v>
      </c>
    </row>
    <row r="45" spans="2:4" ht="18.75" customHeight="1" x14ac:dyDescent="0.25">
      <c r="B45" s="141" t="s">
        <v>75</v>
      </c>
      <c r="C45" s="147"/>
      <c r="D45" s="147" t="s">
        <v>273</v>
      </c>
    </row>
    <row r="46" spans="2:4" ht="30" x14ac:dyDescent="0.25">
      <c r="B46" s="141" t="s">
        <v>78</v>
      </c>
      <c r="C46" s="141"/>
      <c r="D46" s="147" t="s">
        <v>274</v>
      </c>
    </row>
    <row r="47" spans="2:4" ht="30" x14ac:dyDescent="0.25">
      <c r="B47" s="141" t="s">
        <v>81</v>
      </c>
      <c r="C47" s="203" t="s">
        <v>302</v>
      </c>
      <c r="D47" s="147" t="s">
        <v>275</v>
      </c>
    </row>
    <row r="48" spans="2:4" x14ac:dyDescent="0.25">
      <c r="B48" s="372" t="s">
        <v>83</v>
      </c>
      <c r="C48" s="369" t="s">
        <v>303</v>
      </c>
      <c r="D48" s="147" t="s">
        <v>275</v>
      </c>
    </row>
    <row r="49" spans="2:4" x14ac:dyDescent="0.25">
      <c r="B49" s="372"/>
      <c r="C49" s="370"/>
      <c r="D49" s="147" t="s">
        <v>276</v>
      </c>
    </row>
    <row r="50" spans="2:4" ht="14.45" customHeight="1" x14ac:dyDescent="0.25">
      <c r="B50" s="372" t="s">
        <v>85</v>
      </c>
      <c r="C50" s="371" t="s">
        <v>309</v>
      </c>
      <c r="D50" s="147" t="s">
        <v>277</v>
      </c>
    </row>
    <row r="51" spans="2:4" ht="30" x14ac:dyDescent="0.25">
      <c r="B51" s="372"/>
      <c r="C51" s="372"/>
      <c r="D51" s="147" t="s">
        <v>278</v>
      </c>
    </row>
    <row r="52" spans="2:4" x14ac:dyDescent="0.25">
      <c r="B52" s="372"/>
      <c r="C52" s="372"/>
      <c r="D52" s="147" t="s">
        <v>279</v>
      </c>
    </row>
    <row r="53" spans="2:4" x14ac:dyDescent="0.25">
      <c r="B53" s="372"/>
      <c r="C53" s="372"/>
      <c r="D53" s="147"/>
    </row>
    <row r="54" spans="2:4" ht="30" x14ac:dyDescent="0.25">
      <c r="B54" s="372"/>
      <c r="C54" s="372"/>
      <c r="D54" s="147" t="s">
        <v>280</v>
      </c>
    </row>
    <row r="55" spans="2:4" x14ac:dyDescent="0.25">
      <c r="B55" s="367" t="s">
        <v>88</v>
      </c>
      <c r="C55" s="372"/>
      <c r="D55" s="147" t="s">
        <v>281</v>
      </c>
    </row>
    <row r="56" spans="2:4" x14ac:dyDescent="0.25">
      <c r="B56" s="368"/>
      <c r="C56" s="372"/>
      <c r="D56" s="147" t="s">
        <v>282</v>
      </c>
    </row>
    <row r="57" spans="2:4" ht="30" x14ac:dyDescent="0.25">
      <c r="B57" s="141" t="s">
        <v>90</v>
      </c>
      <c r="C57" s="141"/>
      <c r="D57" s="147" t="s">
        <v>283</v>
      </c>
    </row>
    <row r="58" spans="2:4" ht="30" x14ac:dyDescent="0.25">
      <c r="B58" s="141" t="s">
        <v>284</v>
      </c>
      <c r="C58" s="141"/>
      <c r="D58" s="147" t="s">
        <v>285</v>
      </c>
    </row>
    <row r="60" spans="2:4" ht="18.75" x14ac:dyDescent="0.25">
      <c r="B60" s="373" t="s">
        <v>286</v>
      </c>
      <c r="C60" s="373"/>
      <c r="D60" s="373"/>
    </row>
    <row r="61" spans="2:4" ht="30" x14ac:dyDescent="0.25">
      <c r="B61" s="363" t="s">
        <v>234</v>
      </c>
      <c r="C61" s="204" t="s">
        <v>304</v>
      </c>
      <c r="D61" s="145" t="s">
        <v>287</v>
      </c>
    </row>
    <row r="62" spans="2:4" ht="45" x14ac:dyDescent="0.25">
      <c r="B62" s="364"/>
      <c r="C62" s="198" t="s">
        <v>310</v>
      </c>
      <c r="D62" s="145"/>
    </row>
    <row r="63" spans="2:4" ht="33" customHeight="1" x14ac:dyDescent="0.25">
      <c r="B63" s="139" t="s">
        <v>288</v>
      </c>
      <c r="C63" s="207"/>
      <c r="D63" s="145" t="s">
        <v>289</v>
      </c>
    </row>
  </sheetData>
  <mergeCells count="19">
    <mergeCell ref="B61:B62"/>
    <mergeCell ref="B27:D27"/>
    <mergeCell ref="B42:D42"/>
    <mergeCell ref="B55:B56"/>
    <mergeCell ref="C48:C49"/>
    <mergeCell ref="C50:C54"/>
    <mergeCell ref="C55:C56"/>
    <mergeCell ref="B48:B49"/>
    <mergeCell ref="B50:B54"/>
    <mergeCell ref="B60:D60"/>
    <mergeCell ref="C20:C21"/>
    <mergeCell ref="B20:B21"/>
    <mergeCell ref="B24:B25"/>
    <mergeCell ref="B1:D1"/>
    <mergeCell ref="B12:D12"/>
    <mergeCell ref="B19:D19"/>
    <mergeCell ref="B23:D23"/>
    <mergeCell ref="B8:D8"/>
    <mergeCell ref="B9:B10"/>
  </mergeCells>
  <hyperlinks>
    <hyperlink ref="D13" r:id="rId1" xr:uid="{67B65409-BDE8-4186-9719-27B694291AF4}"/>
    <hyperlink ref="D14" r:id="rId2" xr:uid="{AEA5DB08-ABC6-4227-8B17-7E434D6066C4}"/>
    <hyperlink ref="D9" r:id="rId3" xr:uid="{BC0DFA17-08D8-4A08-B4C3-0043C3620653}"/>
    <hyperlink ref="D10" r:id="rId4" xr:uid="{C8BEFF75-08BB-4001-B95F-97275FA0DDB6}"/>
    <hyperlink ref="D15" r:id="rId5" xr:uid="{99793C3D-95D5-4E8C-87C7-EB5C302534DC}"/>
    <hyperlink ref="D16" r:id="rId6" xr:uid="{DF85F4C6-C2E7-400E-8B2B-5CB9E2AE4C54}"/>
    <hyperlink ref="D17" r:id="rId7" xr:uid="{EBD0E65E-C195-4BEA-B5DF-1DE85BEA1C25}"/>
    <hyperlink ref="D20" r:id="rId8" xr:uid="{6AB66712-D097-4197-8C9A-4218942A18E5}"/>
    <hyperlink ref="D21" r:id="rId9" xr:uid="{C7FB2455-0389-4B2B-8398-C04C79BB1B04}"/>
    <hyperlink ref="D24" r:id="rId10" xr:uid="{B8EAAB73-86E6-43CE-AA5E-6CCA7D325BDD}"/>
    <hyperlink ref="D25" r:id="rId11" xr:uid="{5361EA4A-AC21-4124-9909-F03C22282F88}"/>
    <hyperlink ref="D28" r:id="rId12" xr:uid="{8936CC30-E606-47AA-9E2D-8084BF08370E}"/>
    <hyperlink ref="D29" r:id="rId13" xr:uid="{A9E4AC0F-DBC4-463C-A946-8426FF26C3E3}"/>
    <hyperlink ref="D32" r:id="rId14" xr:uid="{AC774168-D746-448F-B78E-C93213382A2B}"/>
    <hyperlink ref="D33" r:id="rId15" xr:uid="{650EEDC5-5BA0-49B8-A82D-E84B4C08452D}"/>
    <hyperlink ref="D34" r:id="rId16" xr:uid="{AAFF07C7-77F7-40D9-85BA-4C4C63D45A8A}"/>
    <hyperlink ref="D35" r:id="rId17" xr:uid="{1EF32DB4-6741-43E6-964E-D609A86EA77F}"/>
    <hyperlink ref="D36" r:id="rId18" xr:uid="{F7251391-1CBD-45B4-AED0-E31FEB402AA8}"/>
    <hyperlink ref="D37" r:id="rId19" xr:uid="{4B9A7946-BBEE-40D8-8DB7-33ECEFF894D6}"/>
    <hyperlink ref="D38" r:id="rId20" xr:uid="{EC168572-23A1-4CFE-9241-9AD2CAD03381}"/>
    <hyperlink ref="D39" r:id="rId21" xr:uid="{D3228E86-3E85-4E22-98C7-367ECE019280}"/>
    <hyperlink ref="D43" r:id="rId22" xr:uid="{9FFAC663-09D6-48E8-80F8-DDED8391CB61}"/>
    <hyperlink ref="D44" r:id="rId23" xr:uid="{289FF255-CEDC-4F0D-8D63-4ABEE7E60437}"/>
    <hyperlink ref="D45" r:id="rId24" xr:uid="{6307D25D-D7D6-4006-9D3F-C008D2FD04A3}"/>
    <hyperlink ref="D46" r:id="rId25" xr:uid="{5CD1EA01-26FB-435E-8526-D63C33B7DFDC}"/>
    <hyperlink ref="D47" r:id="rId26" xr:uid="{8693A6F2-B428-4164-9307-BC90A85C96E6}"/>
    <hyperlink ref="D48" r:id="rId27" xr:uid="{F10B9E7B-06A7-44F0-988B-4AA1021A585A}"/>
    <hyperlink ref="D50" r:id="rId28" xr:uid="{BA040750-3E1B-4756-84D8-06F2C285FD64}"/>
    <hyperlink ref="D56" r:id="rId29" xr:uid="{8861DA74-20B1-409E-9A9C-3E5159B83A8F}"/>
    <hyperlink ref="D57" r:id="rId30" xr:uid="{F5854EF6-DBC0-4F5A-A726-0538157189E8}"/>
    <hyperlink ref="D58" r:id="rId31" xr:uid="{44286639-F986-4A69-A1FD-B82C0756A561}"/>
    <hyperlink ref="D61" r:id="rId32" xr:uid="{86E7AC17-6837-4ADF-88B6-9AA40F89C792}"/>
    <hyperlink ref="D63" r:id="rId33" xr:uid="{6E357176-AF65-442E-A3CF-81E2CFBBB292}"/>
    <hyperlink ref="D31" r:id="rId34" xr:uid="{234AF5F7-CBCD-4133-861D-D46C26655348}"/>
    <hyperlink ref="D55" r:id="rId35" xr:uid="{7FAE27C8-C5B2-4252-8F28-A0B8C1414283}"/>
    <hyperlink ref="C6" r:id="rId36" xr:uid="{81D4696B-133A-4309-9A60-90B410DC64EB}"/>
    <hyperlink ref="C10" r:id="rId37" xr:uid="{13499D65-9C22-4DB4-AF8E-06B6EBCB7311}"/>
    <hyperlink ref="C9" r:id="rId38" xr:uid="{1FCBB8EF-869D-497B-ADA4-0C680612A29C}"/>
    <hyperlink ref="C13" r:id="rId39" xr:uid="{E23CBA5F-2BCF-4030-993C-0FF85C680372}"/>
    <hyperlink ref="C14" r:id="rId40" xr:uid="{AC02A47D-B9D6-4A4D-8480-1B9348C6BFD9}"/>
    <hyperlink ref="C16" r:id="rId41" xr:uid="{32DA190D-369B-4DC2-8793-2704EC51E379}"/>
    <hyperlink ref="C20" r:id="rId42" xr:uid="{41ED6BEB-1A49-4327-931E-D1982901343F}"/>
    <hyperlink ref="C25" r:id="rId43" xr:uid="{42BE880A-59C9-4AC3-B420-9F2ABA7DBACC}"/>
    <hyperlink ref="C24" r:id="rId44" xr:uid="{5EC6F82B-84FF-4FB5-9311-466CC2A9032E}"/>
    <hyperlink ref="C28" r:id="rId45" xr:uid="{CE932CA0-CA8C-4E0A-A90F-CA7DF29ADCC8}"/>
    <hyperlink ref="C29" r:id="rId46" xr:uid="{FFDBB036-74A3-4CF5-AD5D-9955B8DF8529}"/>
    <hyperlink ref="C35" r:id="rId47" xr:uid="{79D46D58-12B2-45EE-A28F-E18C2CE4690E}"/>
    <hyperlink ref="C40" r:id="rId48" xr:uid="{BBB3727D-6B49-469C-ADDA-AB28C8B3B9F9}"/>
    <hyperlink ref="C44" r:id="rId49" xr:uid="{6F82B820-BFC3-4A34-91CC-79DFE46D56B9}"/>
    <hyperlink ref="C47" r:id="rId50" xr:uid="{78BCC212-1076-4540-997F-473534460871}"/>
    <hyperlink ref="C48" r:id="rId51" xr:uid="{F5FF0235-9E99-4A98-86A4-F9E7CD70F553}"/>
    <hyperlink ref="C61" r:id="rId52" xr:uid="{AFB1BC92-B210-41CA-8606-E6D4BCD33FAB}"/>
    <hyperlink ref="D49" r:id="rId53" xr:uid="{AFA59D49-F0E5-42EE-A7A6-A8A3EE009E06}"/>
    <hyperlink ref="D51" r:id="rId54" xr:uid="{A0110F05-EB9F-41E0-AE2F-E197BEB52651}"/>
    <hyperlink ref="D52" r:id="rId55" xr:uid="{A09B9897-18D4-44DB-A7A9-C2AA56C1BF3D}"/>
    <hyperlink ref="D54" r:id="rId56" xr:uid="{1D74CAAC-AB03-413A-93A4-7899A98F51CD}"/>
    <hyperlink ref="D40" r:id="rId57" xr:uid="{8B4392AA-E238-485A-A9DA-223F6F90BCE0}"/>
    <hyperlink ref="C50" r:id="rId58" xr:uid="{E2E00D90-7444-44E9-9744-06F297D37AC7}"/>
    <hyperlink ref="C62" r:id="rId59" xr:uid="{5D62212F-8384-430F-B915-8288575EF74B}"/>
  </hyperlinks>
  <pageMargins left="0.7" right="0.7" top="0.75" bottom="0.75" header="0.3" footer="0.3"/>
  <pageSetup paperSize="9" scale="54" orientation="portrait" r:id="rId6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9841F5C49A0046B4409C5305F1D099" ma:contentTypeVersion="16" ma:contentTypeDescription="Crée un document." ma:contentTypeScope="" ma:versionID="0c951094bff0459c70421e1cc3a3b9bf">
  <xsd:schema xmlns:xsd="http://www.w3.org/2001/XMLSchema" xmlns:xs="http://www.w3.org/2001/XMLSchema" xmlns:p="http://schemas.microsoft.com/office/2006/metadata/properties" xmlns:ns2="9fac5d5d-d892-4c40-8b7d-8cceeecc2bc1" xmlns:ns3="9f0164e5-8817-4f63-9449-fed92e4b0fb3" targetNamespace="http://schemas.microsoft.com/office/2006/metadata/properties" ma:root="true" ma:fieldsID="262fc395b72c151bfb407a32d340ccc8" ns2:_="" ns3:_="">
    <xsd:import namespace="9fac5d5d-d892-4c40-8b7d-8cceeecc2bc1"/>
    <xsd:import namespace="9f0164e5-8817-4f63-9449-fed92e4b0f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ac5d5d-d892-4c40-8b7d-8cceeecc2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070ce6fd-795c-43b9-affc-75647950f27f" ma:termSetId="09814cd3-568e-fe90-9814-8d621ff8fb84" ma:anchorId="fba54fb3-c3e1-fe81-a776-ca4b69148c4d" ma:open="true" ma:isKeyword="false">
      <xsd:complexType>
        <xsd:sequence>
          <xsd:element ref="pc:Terms" minOccurs="0" maxOccurs="1"/>
        </xsd:sequence>
      </xsd:complex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0164e5-8817-4f63-9449-fed92e4b0fb3"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6c41aa39-7e46-4939-9855-3a81c7fd7a72}" ma:internalName="TaxCatchAll" ma:showField="CatchAllData" ma:web="9f0164e5-8817-4f63-9449-fed92e4b0f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ac5d5d-d892-4c40-8b7d-8cceeecc2bc1">
      <Terms xmlns="http://schemas.microsoft.com/office/infopath/2007/PartnerControls"/>
    </lcf76f155ced4ddcb4097134ff3c332f>
    <TaxCatchAll xmlns="9f0164e5-8817-4f63-9449-fed92e4b0f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0FA6F0-2EA3-42EC-B023-46C9DE24E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ac5d5d-d892-4c40-8b7d-8cceeecc2bc1"/>
    <ds:schemaRef ds:uri="9f0164e5-8817-4f63-9449-fed92e4b0f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F47226-2743-40F2-8664-4D167CD88F44}">
  <ds:schemaRefs>
    <ds:schemaRef ds:uri="http://schemas.microsoft.com/office/2006/metadata/properties"/>
    <ds:schemaRef ds:uri="http://schemas.microsoft.com/office/infopath/2007/PartnerControls"/>
    <ds:schemaRef ds:uri="9fac5d5d-d892-4c40-8b7d-8cceeecc2bc1"/>
    <ds:schemaRef ds:uri="9f0164e5-8817-4f63-9449-fed92e4b0fb3"/>
  </ds:schemaRefs>
</ds:datastoreItem>
</file>

<file path=customXml/itemProps3.xml><?xml version="1.0" encoding="utf-8"?>
<ds:datastoreItem xmlns:ds="http://schemas.openxmlformats.org/officeDocument/2006/customXml" ds:itemID="{F96DD8B4-6A6C-48AB-BDA3-30C55CD3D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8</vt:i4>
      </vt:variant>
    </vt:vector>
  </HeadingPairs>
  <TitlesOfParts>
    <vt:vector size="18" baseType="lpstr">
      <vt:lpstr>Fiche identité entreprise</vt:lpstr>
      <vt:lpstr>Evaluation du niveau de risque</vt:lpstr>
      <vt:lpstr>Feuil1</vt:lpstr>
      <vt:lpstr>Inventaire des risques</vt:lpstr>
      <vt:lpstr>Cotation - tableau général</vt:lpstr>
      <vt:lpstr>Evaluation des RPS</vt:lpstr>
      <vt:lpstr>Facteurs de RPS</vt:lpstr>
      <vt:lpstr>cotation - RPS </vt:lpstr>
      <vt:lpstr>C2P</vt:lpstr>
      <vt:lpstr>Liens utiles</vt:lpstr>
      <vt:lpstr>CONFLITS_DE_VALEURS</vt:lpstr>
      <vt:lpstr>EXIGENCES_EMOTIONNELLES</vt:lpstr>
      <vt:lpstr>facteursRPS</vt:lpstr>
      <vt:lpstr>FAIBLE_AUTONOMIE_AU_TRAVAIL</vt:lpstr>
      <vt:lpstr>HORAIRES_DE_TRAVAIL_DIFFICILES</vt:lpstr>
      <vt:lpstr>INSECURITE_DE_L_EMPLOI_ET_DU_TRAVAIL</vt:lpstr>
      <vt:lpstr>INTENSITE_ET_COMPLEXITE_DU_TRAVAIL</vt:lpstr>
      <vt:lpstr>RAPPORTS_SOCIAUX_AU_TRAVAIL_DEGRADES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Mathieu Bouchart</dc:creator>
  <cp:keywords/>
  <dc:description/>
  <cp:lastModifiedBy>Marion Peyrelade</cp:lastModifiedBy>
  <cp:revision/>
  <dcterms:created xsi:type="dcterms:W3CDTF">2021-09-29T13:10:22Z</dcterms:created>
  <dcterms:modified xsi:type="dcterms:W3CDTF">2024-05-24T09:14:16Z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0x010100439841F5C49A0046B4409C5305F1D099</vt:lpwstr>
  </property>
  <property fmtid="{D5CDD505-2E9C-101B-9397-08002B2CF9AE}" pid="3" name="Order">
    <vt:r8>200</vt:r8>
  </property>
  <property fmtid="{D5CDD505-2E9C-101B-9397-08002B2CF9AE}" pid="4" name="MediaServiceImageTags">
    <vt:lpwstr/>
  </property>
</Properties>
</file>